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livierallegret/Library/Mobile Documents/com~apple~CloudDocs/Sites/rugbyfederal/docs/"/>
    </mc:Choice>
  </mc:AlternateContent>
  <xr:revisionPtr revIDLastSave="0" documentId="13_ncr:1_{C4DCDEC2-0041-CD47-A424-A5755D1C2967}" xr6:coauthVersionLast="45" xr6:coauthVersionMax="45" xr10:uidLastSave="{00000000-0000-0000-0000-000000000000}"/>
  <bookViews>
    <workbookView xWindow="2380" yWindow="460" windowWidth="36440" windowHeight="21140" activeTab="3" xr2:uid="{00000000-000D-0000-FFFF-FFFF00000000}"/>
  </bookViews>
  <sheets>
    <sheet name="2016" sheetId="8" r:id="rId1"/>
    <sheet name="2017" sheetId="7" r:id="rId2"/>
    <sheet name="2018" sheetId="5" r:id="rId3"/>
    <sheet name="Synthèse" sheetId="9" r:id="rId4"/>
  </sheets>
  <externalReferences>
    <externalReference r:id="rId5"/>
  </externalReferences>
  <definedNames>
    <definedName name="lic18">[1]LicencesATP18!#REF!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" i="9" l="1"/>
  <c r="E35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9" i="9"/>
  <c r="R9" i="9"/>
  <c r="Q9" i="9"/>
  <c r="P9" i="9"/>
  <c r="O9" i="9"/>
  <c r="N9" i="9"/>
  <c r="M9" i="9"/>
  <c r="L9" i="9"/>
  <c r="K9" i="9"/>
  <c r="J9" i="9"/>
  <c r="I9" i="9"/>
  <c r="H9" i="9"/>
  <c r="G9" i="9"/>
  <c r="F9" i="9"/>
  <c r="E9" i="9"/>
  <c r="D9" i="9"/>
  <c r="E5" i="9"/>
  <c r="F5" i="9"/>
  <c r="G5" i="9"/>
  <c r="H5" i="9"/>
  <c r="I5" i="9"/>
  <c r="J5" i="9"/>
  <c r="K5" i="9"/>
  <c r="L5" i="9"/>
  <c r="M5" i="9"/>
  <c r="N5" i="9"/>
  <c r="O5" i="9"/>
  <c r="P5" i="9"/>
  <c r="Q5" i="9"/>
  <c r="R5" i="9"/>
  <c r="S5" i="9"/>
  <c r="D5" i="9"/>
  <c r="H33" i="9"/>
  <c r="P33" i="9"/>
  <c r="E33" i="9"/>
  <c r="E32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F32" i="9"/>
  <c r="F33" i="9" s="1"/>
  <c r="G32" i="9"/>
  <c r="G33" i="9" s="1"/>
  <c r="H32" i="9"/>
  <c r="I32" i="9"/>
  <c r="I33" i="9" s="1"/>
  <c r="J32" i="9"/>
  <c r="J33" i="9" s="1"/>
  <c r="K32" i="9"/>
  <c r="K33" i="9" s="1"/>
  <c r="L32" i="9"/>
  <c r="L33" i="9" s="1"/>
  <c r="M32" i="9"/>
  <c r="M33" i="9" s="1"/>
  <c r="N32" i="9"/>
  <c r="N33" i="9" s="1"/>
  <c r="O32" i="9"/>
  <c r="O33" i="9" s="1"/>
  <c r="P32" i="9"/>
  <c r="Q32" i="9"/>
  <c r="Q33" i="9" s="1"/>
  <c r="R32" i="9"/>
  <c r="R33" i="9" s="1"/>
  <c r="S32" i="9"/>
  <c r="S33" i="9" s="1"/>
  <c r="E31" i="9"/>
  <c r="E30" i="9"/>
  <c r="U26" i="9" l="1"/>
  <c r="U22" i="9"/>
  <c r="U18" i="9"/>
  <c r="U14" i="9"/>
  <c r="U10" i="9"/>
  <c r="U2" i="9"/>
  <c r="U6" i="9"/>
  <c r="V16" i="5" l="1"/>
  <c r="V74" i="5" l="1"/>
  <c r="V51" i="5" l="1"/>
  <c r="V101" i="5" l="1"/>
  <c r="V90" i="5" l="1"/>
  <c r="V61" i="5"/>
  <c r="V62" i="5"/>
  <c r="V91" i="5" l="1"/>
  <c r="V92" i="5"/>
  <c r="V93" i="5"/>
  <c r="V94" i="5"/>
  <c r="V95" i="5"/>
  <c r="V96" i="5"/>
  <c r="V97" i="5"/>
  <c r="V98" i="5"/>
  <c r="V99" i="5"/>
  <c r="V100" i="5"/>
  <c r="V102" i="5"/>
  <c r="V103" i="5"/>
  <c r="V104" i="5"/>
  <c r="V105" i="5"/>
  <c r="V106" i="5"/>
  <c r="V107" i="5"/>
  <c r="V108" i="5"/>
  <c r="V109" i="5"/>
  <c r="V110" i="5"/>
  <c r="V111" i="5"/>
  <c r="V40" i="5"/>
  <c r="V41" i="5"/>
  <c r="V42" i="5"/>
  <c r="V43" i="5"/>
  <c r="V44" i="5"/>
  <c r="V45" i="5"/>
  <c r="V46" i="5"/>
  <c r="V47" i="5"/>
  <c r="V48" i="5"/>
  <c r="V49" i="5"/>
  <c r="V50" i="5"/>
  <c r="V52" i="5"/>
  <c r="V53" i="5"/>
  <c r="V54" i="5"/>
  <c r="V55" i="5"/>
  <c r="V56" i="5"/>
  <c r="V57" i="5"/>
  <c r="V58" i="5"/>
  <c r="V59" i="5"/>
  <c r="V60" i="5"/>
  <c r="V63" i="5"/>
  <c r="V64" i="5"/>
  <c r="V65" i="5"/>
  <c r="V66" i="5"/>
  <c r="V67" i="5"/>
  <c r="V68" i="5"/>
  <c r="V69" i="5"/>
  <c r="V70" i="5"/>
  <c r="V71" i="5"/>
  <c r="V72" i="5"/>
  <c r="V73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39" i="5"/>
  <c r="V4" i="5"/>
  <c r="V5" i="5"/>
  <c r="V6" i="5"/>
  <c r="V7" i="5"/>
  <c r="V8" i="5"/>
  <c r="V9" i="5"/>
  <c r="V10" i="5"/>
  <c r="V11" i="5"/>
  <c r="V12" i="5"/>
  <c r="V13" i="5"/>
  <c r="V14" i="5"/>
  <c r="V15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" i="5"/>
  <c r="M118" i="5" l="1"/>
  <c r="M119" i="5" s="1"/>
  <c r="M120" i="5" s="1"/>
  <c r="M121" i="5" s="1"/>
  <c r="I119" i="5"/>
  <c r="I118" i="5"/>
  <c r="I120" i="5" s="1"/>
  <c r="I121" i="5" s="1"/>
  <c r="O118" i="5"/>
  <c r="O119" i="5" s="1"/>
  <c r="L118" i="5"/>
  <c r="L119" i="5" s="1"/>
  <c r="L120" i="5" s="1"/>
  <c r="L121" i="5" s="1"/>
  <c r="H118" i="5"/>
  <c r="N120" i="5"/>
  <c r="N121" i="5" s="1"/>
  <c r="N118" i="5"/>
  <c r="N119" i="5"/>
  <c r="J118" i="5"/>
  <c r="J119" i="5" s="1"/>
  <c r="J120" i="5" s="1"/>
  <c r="J121" i="5" s="1"/>
  <c r="Q118" i="5"/>
  <c r="Q119" i="5"/>
  <c r="Q120" i="5" s="1"/>
  <c r="Q121" i="5" s="1"/>
  <c r="K119" i="5"/>
  <c r="K120" i="5"/>
  <c r="K121" i="5" s="1"/>
  <c r="K118" i="5"/>
  <c r="R119" i="5"/>
  <c r="R118" i="5"/>
  <c r="R120" i="5" s="1"/>
  <c r="R121" i="5" s="1"/>
  <c r="T118" i="5"/>
  <c r="T119" i="5" s="1"/>
  <c r="T120" i="5" s="1"/>
  <c r="T121" i="5" s="1"/>
  <c r="S118" i="5"/>
  <c r="S119" i="5"/>
  <c r="S120" i="5" s="1"/>
  <c r="S121" i="5" s="1"/>
  <c r="E119" i="5"/>
  <c r="E120" i="5"/>
  <c r="E121" i="5" s="1"/>
  <c r="E118" i="5"/>
  <c r="P120" i="5"/>
  <c r="P121" i="5" s="1"/>
  <c r="P118" i="5"/>
  <c r="P119" i="5"/>
  <c r="H119" i="5" l="1"/>
  <c r="H120" i="5" s="1"/>
  <c r="H121" i="5" s="1"/>
  <c r="O120" i="5"/>
  <c r="O121" i="5" s="1"/>
  <c r="V118" i="5"/>
  <c r="V119" i="5" l="1"/>
  <c r="V120" i="5" s="1"/>
  <c r="V121" i="5" s="1"/>
  <c r="U118" i="5"/>
  <c r="U119" i="5"/>
  <c r="U120" i="5"/>
  <c r="G118" i="5"/>
  <c r="G119" i="5"/>
  <c r="G120" i="5"/>
  <c r="D118" i="5"/>
  <c r="D119" i="5"/>
  <c r="D120" i="5"/>
  <c r="F118" i="5"/>
  <c r="F119" i="5"/>
  <c r="F120" i="5"/>
  <c r="G121" i="5"/>
  <c r="U121" i="5"/>
  <c r="F121" i="5"/>
  <c r="D12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CLERONE</author>
    <author>*</author>
  </authors>
  <commentList>
    <comment ref="B9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Cette fédération a été nouvellement agréé en 2012</t>
        </r>
      </text>
    </comment>
    <comment ref="B91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Cette fédération a été nouvellement agréée en 2014</t>
        </r>
      </text>
    </comment>
    <comment ref="B101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Chqngement de nom : s'appelait jsuqu'en 2011 Fédération française des clubs sportifs et artistiques de la défense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<sst xmlns="http://schemas.openxmlformats.org/spreadsheetml/2006/main" count="835" uniqueCount="281">
  <si>
    <t>Obs</t>
  </si>
  <si>
    <t>fédérations unisport olympiques</t>
  </si>
  <si>
    <t>101</t>
  </si>
  <si>
    <t xml:space="preserve">FF d'athlétisme </t>
  </si>
  <si>
    <t>102</t>
  </si>
  <si>
    <t>FF d'aviron</t>
  </si>
  <si>
    <t>103</t>
  </si>
  <si>
    <t>FF de badminton</t>
  </si>
  <si>
    <t>105</t>
  </si>
  <si>
    <t>FF de basketball</t>
  </si>
  <si>
    <t>106</t>
  </si>
  <si>
    <t xml:space="preserve">FF de boxe </t>
  </si>
  <si>
    <t>107</t>
  </si>
  <si>
    <t>FF de canoë-kayak</t>
  </si>
  <si>
    <t>108</t>
  </si>
  <si>
    <t>FF de cyclisme</t>
  </si>
  <si>
    <t>109</t>
  </si>
  <si>
    <t>FF d'équitation</t>
  </si>
  <si>
    <t>110</t>
  </si>
  <si>
    <t>FF d'escrime</t>
  </si>
  <si>
    <t>111</t>
  </si>
  <si>
    <t>FF de football</t>
  </si>
  <si>
    <t>112</t>
  </si>
  <si>
    <t>FF des sports de glace</t>
  </si>
  <si>
    <t>113</t>
  </si>
  <si>
    <t xml:space="preserve">FF de gymnastique </t>
  </si>
  <si>
    <t>114</t>
  </si>
  <si>
    <t>115</t>
  </si>
  <si>
    <t>FF de handball</t>
  </si>
  <si>
    <t>116</t>
  </si>
  <si>
    <t>FF de hockey</t>
  </si>
  <si>
    <t>117</t>
  </si>
  <si>
    <t>FF de judo-jujitsu et disciplines associées</t>
  </si>
  <si>
    <t>118</t>
  </si>
  <si>
    <t>FF de lutte et disciplines associées</t>
  </si>
  <si>
    <t>119</t>
  </si>
  <si>
    <t>FF de natation</t>
  </si>
  <si>
    <t>120</t>
  </si>
  <si>
    <t xml:space="preserve">FF de pentathlon moderne </t>
  </si>
  <si>
    <t>121</t>
  </si>
  <si>
    <t>FF de ski</t>
  </si>
  <si>
    <t>122</t>
  </si>
  <si>
    <t xml:space="preserve">FF de taekwondo et disciplines associées </t>
  </si>
  <si>
    <t>123</t>
  </si>
  <si>
    <t>FF de tennis</t>
  </si>
  <si>
    <t>124</t>
  </si>
  <si>
    <t>FF de tennis de table</t>
  </si>
  <si>
    <t>125</t>
  </si>
  <si>
    <t>FF de tir</t>
  </si>
  <si>
    <t>126</t>
  </si>
  <si>
    <t>FF de tir à l'arc</t>
  </si>
  <si>
    <t>127</t>
  </si>
  <si>
    <t>FF de triathlon</t>
  </si>
  <si>
    <t>128</t>
  </si>
  <si>
    <t xml:space="preserve">FF de voile </t>
  </si>
  <si>
    <t>129</t>
  </si>
  <si>
    <t xml:space="preserve">FF de volleyball </t>
  </si>
  <si>
    <t>131</t>
  </si>
  <si>
    <t>FF de hockey sur glace</t>
  </si>
  <si>
    <t>132</t>
  </si>
  <si>
    <t>FF de golf</t>
  </si>
  <si>
    <t>133</t>
  </si>
  <si>
    <t>FF de rugby</t>
  </si>
  <si>
    <t>Total fédérations unisport olympiques</t>
  </si>
  <si>
    <t>fédérations unisport non olympiques</t>
  </si>
  <si>
    <t>201</t>
  </si>
  <si>
    <t>FF d'aéromodélisme</t>
  </si>
  <si>
    <t>202</t>
  </si>
  <si>
    <t xml:space="preserve">FF d'aéronautique </t>
  </si>
  <si>
    <t>203</t>
  </si>
  <si>
    <t>FF d'aérostation</t>
  </si>
  <si>
    <t>204</t>
  </si>
  <si>
    <t>FF d'aïkido, d'aïkibudo et affinitaires</t>
  </si>
  <si>
    <t>205</t>
  </si>
  <si>
    <t>FF d'aïkido et de budo</t>
  </si>
  <si>
    <t>206</t>
  </si>
  <si>
    <t>FF du sport automobile</t>
  </si>
  <si>
    <t>207</t>
  </si>
  <si>
    <t>FF de jeu de balle au tambourin</t>
  </si>
  <si>
    <t>208</t>
  </si>
  <si>
    <t>FF de ballon au poing</t>
  </si>
  <si>
    <t>209</t>
  </si>
  <si>
    <t xml:space="preserve">FF de ball-trap </t>
  </si>
  <si>
    <t>210</t>
  </si>
  <si>
    <t>FF de billard</t>
  </si>
  <si>
    <t>211</t>
  </si>
  <si>
    <t>FF du sport boules</t>
  </si>
  <si>
    <t>212</t>
  </si>
  <si>
    <t>FF de boxe française, savate et disciplines associées</t>
  </si>
  <si>
    <t>213</t>
  </si>
  <si>
    <t>FF de bowling et de sports de quilles</t>
  </si>
  <si>
    <t>214</t>
  </si>
  <si>
    <t>FF de char à voile</t>
  </si>
  <si>
    <t>215</t>
  </si>
  <si>
    <t>FF de la course camarguaise</t>
  </si>
  <si>
    <t>216</t>
  </si>
  <si>
    <t>FF de la course landaise</t>
  </si>
  <si>
    <t>217</t>
  </si>
  <si>
    <t>FF de la course d'orientation</t>
  </si>
  <si>
    <t>218</t>
  </si>
  <si>
    <t>FF de cyclotourisme</t>
  </si>
  <si>
    <t>219</t>
  </si>
  <si>
    <t>FF de danse</t>
  </si>
  <si>
    <t>220</t>
  </si>
  <si>
    <t>FF des échecs</t>
  </si>
  <si>
    <t>221</t>
  </si>
  <si>
    <t>FF d'études et sports sous-marins</t>
  </si>
  <si>
    <t>222</t>
  </si>
  <si>
    <t>FF de football américain</t>
  </si>
  <si>
    <t>224</t>
  </si>
  <si>
    <t>FF de giraviation</t>
  </si>
  <si>
    <t>226</t>
  </si>
  <si>
    <t>FF de javelot tir sur cible</t>
  </si>
  <si>
    <t>227</t>
  </si>
  <si>
    <t>FF de jeu de paume</t>
  </si>
  <si>
    <t>228</t>
  </si>
  <si>
    <t>FF de joutes et sauvetage nautique</t>
  </si>
  <si>
    <t>FF de karaté et arts martiaux affinitaires</t>
  </si>
  <si>
    <t>231</t>
  </si>
  <si>
    <t>FF de longue paume</t>
  </si>
  <si>
    <t xml:space="preserve">(E)  </t>
  </si>
  <si>
    <t>FF de la montagne et de l'escalade</t>
  </si>
  <si>
    <t>233</t>
  </si>
  <si>
    <t>FF de motocyclisme</t>
  </si>
  <si>
    <t>234</t>
  </si>
  <si>
    <t>FF de motonautique</t>
  </si>
  <si>
    <t>237</t>
  </si>
  <si>
    <t>FF de parachutisme</t>
  </si>
  <si>
    <t>241</t>
  </si>
  <si>
    <t>FF de pelote basque</t>
  </si>
  <si>
    <t>242</t>
  </si>
  <si>
    <t>FF de pétanque et jeu provençal</t>
  </si>
  <si>
    <t>243</t>
  </si>
  <si>
    <t xml:space="preserve">FF de planeur ultra léger motorisé </t>
  </si>
  <si>
    <t>244</t>
  </si>
  <si>
    <t>FF de pulka et traineau à chiens</t>
  </si>
  <si>
    <t>245</t>
  </si>
  <si>
    <t>FF de la randonnée pédestre</t>
  </si>
  <si>
    <t>FF de roller sports</t>
  </si>
  <si>
    <t>248</t>
  </si>
  <si>
    <t>FF de rugby à XIII</t>
  </si>
  <si>
    <t>249</t>
  </si>
  <si>
    <t>FF de sauvetage et secourisme</t>
  </si>
  <si>
    <t>250</t>
  </si>
  <si>
    <t>FF de ski nautique et wake board</t>
  </si>
  <si>
    <t>251</t>
  </si>
  <si>
    <t>FF de spéléologie</t>
  </si>
  <si>
    <t>252</t>
  </si>
  <si>
    <t>FF de squash</t>
  </si>
  <si>
    <t>FF de surf</t>
  </si>
  <si>
    <t>254</t>
  </si>
  <si>
    <t>Fédération française des Arts Energétiques et Martiaux Chinois (ancien WUSHU)</t>
  </si>
  <si>
    <t>255</t>
  </si>
  <si>
    <t>FF des sports de traîneau</t>
  </si>
  <si>
    <t>256</t>
  </si>
  <si>
    <t>FF de twirling bâton</t>
  </si>
  <si>
    <t>257</t>
  </si>
  <si>
    <t>FF de vol à voile</t>
  </si>
  <si>
    <t>258</t>
  </si>
  <si>
    <t>FF de vol libre</t>
  </si>
  <si>
    <t>260</t>
  </si>
  <si>
    <t>FF de polo</t>
  </si>
  <si>
    <t>261</t>
  </si>
  <si>
    <t>FF de kick-boxing, muay-thaï et disciplines associées</t>
  </si>
  <si>
    <t>FF de baseball et softball</t>
  </si>
  <si>
    <t>264</t>
  </si>
  <si>
    <t>Fédération Flying Disc France</t>
  </si>
  <si>
    <t>265</t>
  </si>
  <si>
    <t>Fédération nautique de pêche sportive en apnée</t>
  </si>
  <si>
    <t>266</t>
  </si>
  <si>
    <t>FF de force</t>
  </si>
  <si>
    <t>267</t>
  </si>
  <si>
    <t>FF des pêches sportives</t>
  </si>
  <si>
    <t>Total fédérations unisport non olympiques</t>
  </si>
  <si>
    <t>fédérations multisports</t>
  </si>
  <si>
    <t>401</t>
  </si>
  <si>
    <t>FF des clubs alpins et de montagne</t>
  </si>
  <si>
    <t>402</t>
  </si>
  <si>
    <t>FF d'éducation physique et de gymnastique volontaire</t>
  </si>
  <si>
    <t>403</t>
  </si>
  <si>
    <t>FF pour l'entrainement physique dans le monde moderne (FFEPMM)</t>
  </si>
  <si>
    <t>404</t>
  </si>
  <si>
    <t>FF de la retraite sportive</t>
  </si>
  <si>
    <t>405</t>
  </si>
  <si>
    <t>FF du sport travailliste</t>
  </si>
  <si>
    <t>406</t>
  </si>
  <si>
    <t>F des clubs de la défense</t>
  </si>
  <si>
    <t>407</t>
  </si>
  <si>
    <t>F nationale du sport en milieu rural</t>
  </si>
  <si>
    <t>408</t>
  </si>
  <si>
    <t>F sportive et culturelle de France</t>
  </si>
  <si>
    <t>409</t>
  </si>
  <si>
    <t xml:space="preserve">F sportive et culturelle Maccabi </t>
  </si>
  <si>
    <t>410</t>
  </si>
  <si>
    <t>F sportive et gymnique du travail (FSGT)</t>
  </si>
  <si>
    <t>411</t>
  </si>
  <si>
    <t>F sportive de la police nationale</t>
  </si>
  <si>
    <t>413</t>
  </si>
  <si>
    <t>Union française des œuvres laïques d'éducation physique (UFOLEP)</t>
  </si>
  <si>
    <t>415</t>
  </si>
  <si>
    <t>FF omnisports des personnels de l'éducation nationale et jeunesse et sports (2F OPEN-JS)</t>
  </si>
  <si>
    <t>417</t>
  </si>
  <si>
    <t>Union nationale sportive Léo Lagrange</t>
  </si>
  <si>
    <t>418</t>
  </si>
  <si>
    <t xml:space="preserve">FF du sport d'entreprise </t>
  </si>
  <si>
    <t>420</t>
  </si>
  <si>
    <t>Fédération sportive des ASPTT</t>
  </si>
  <si>
    <t>501</t>
  </si>
  <si>
    <t>FF handisport</t>
  </si>
  <si>
    <t>503</t>
  </si>
  <si>
    <t>FF du sport adapté</t>
  </si>
  <si>
    <t>601</t>
  </si>
  <si>
    <t>FF du sport universitaire</t>
  </si>
  <si>
    <t>602</t>
  </si>
  <si>
    <t>Fédération Sportive Educative de l'Enseignement Catholique (UGSEL)</t>
  </si>
  <si>
    <t>603</t>
  </si>
  <si>
    <t>Union nationale des clubs universitaires</t>
  </si>
  <si>
    <t>604</t>
  </si>
  <si>
    <t>Union nationale du sport scolaire (UNSS)</t>
  </si>
  <si>
    <t>605</t>
  </si>
  <si>
    <t>Union sportive de l'enseignement du premier degré</t>
  </si>
  <si>
    <t xml:space="preserve">Total fédérations multisports </t>
  </si>
  <si>
    <t>TOTAL GENERAL (hors groupements nationaux)</t>
  </si>
  <si>
    <t>0 à 4 ans</t>
  </si>
  <si>
    <t>5 à 9 ans</t>
  </si>
  <si>
    <t>10 à 14 ans</t>
  </si>
  <si>
    <t>15 à 19 ans</t>
  </si>
  <si>
    <t>20 à 24 ans</t>
  </si>
  <si>
    <t>25 à 29 ans</t>
  </si>
  <si>
    <t>30 à 34 ans</t>
  </si>
  <si>
    <t>35 à 39 ans</t>
  </si>
  <si>
    <t>40 à 44 ans</t>
  </si>
  <si>
    <t>45 à 49 ans</t>
  </si>
  <si>
    <t>50 à 54 ans</t>
  </si>
  <si>
    <t>55 à 59 ans</t>
  </si>
  <si>
    <t>60 à 64 ans</t>
  </si>
  <si>
    <t>65 à 69 ans</t>
  </si>
  <si>
    <t>70 à 74 ans</t>
  </si>
  <si>
    <t>75 à 79 ans</t>
  </si>
  <si>
    <t>80 ans et plus</t>
  </si>
  <si>
    <t>Non renseigné</t>
  </si>
  <si>
    <t>Total</t>
  </si>
  <si>
    <t>Code Fédé</t>
  </si>
  <si>
    <t>Source :</t>
  </si>
  <si>
    <t>(E) :</t>
  </si>
  <si>
    <t>FF d'haltérophilie - musculation</t>
  </si>
  <si>
    <t>Note :</t>
  </si>
  <si>
    <t>F = Fédération</t>
  </si>
  <si>
    <t>FF = Fédération Française</t>
  </si>
  <si>
    <t>Fédérations françaises agréées en 2018</t>
  </si>
  <si>
    <t>134</t>
  </si>
  <si>
    <t>135</t>
  </si>
  <si>
    <t>136</t>
  </si>
  <si>
    <t>137</t>
  </si>
  <si>
    <t>138</t>
  </si>
  <si>
    <t>Estimation des données réalisée par la MEDES</t>
  </si>
  <si>
    <t>nd :</t>
  </si>
  <si>
    <t xml:space="preserve">INJEP-MEDES / Recensement des licences sportives 2018, réalisé auprès des fédérations sportives agréées par le Ministère des Sports </t>
  </si>
  <si>
    <t>Non disponible</t>
  </si>
  <si>
    <r>
      <t>(</t>
    </r>
    <r>
      <rPr>
        <b/>
        <sz val="8"/>
        <color rgb="FFFF0000"/>
        <rFont val="Symbol"/>
        <family val="1"/>
        <charset val="2"/>
      </rPr>
      <t>E</t>
    </r>
    <r>
      <rPr>
        <b/>
        <sz val="8"/>
        <color rgb="FFFF0000"/>
        <rFont val="Arial"/>
        <family val="2"/>
      </rPr>
      <t xml:space="preserve">) </t>
    </r>
  </si>
  <si>
    <t>Estimation des données réalisée par la MEOS</t>
  </si>
  <si>
    <t xml:space="preserve">INJEP-MEOS / Recensement des licences sportives 2017, réalisé auprès des fédérations sportives agréées par le Ministère des Sports </t>
  </si>
  <si>
    <t>262</t>
  </si>
  <si>
    <t>253</t>
  </si>
  <si>
    <t>246</t>
  </si>
  <si>
    <t>232</t>
  </si>
  <si>
    <t>229</t>
  </si>
  <si>
    <t>Fédérations françaises agréées en 2017</t>
  </si>
  <si>
    <t>Données au 30/07/2018</t>
  </si>
  <si>
    <t>Données partielles</t>
  </si>
  <si>
    <t>(*)</t>
  </si>
  <si>
    <t>Estimation des données réalisée par la Mission Statistique</t>
  </si>
  <si>
    <t>Recensement réalisé par la Mission des Etudes, de l'Observation et des Statistiques (MEOS - INJEP), auprès des fédérations sportives agréées par le Ministère des Sports.</t>
  </si>
  <si>
    <t>FF d'haltérophilie, musculation, force athlétique et culturisme</t>
  </si>
  <si>
    <t>Fédérations françaises agréées en 2016</t>
  </si>
  <si>
    <t>Données au 19/07/2017</t>
  </si>
  <si>
    <t>2018</t>
  </si>
  <si>
    <t>2017</t>
  </si>
  <si>
    <t>2016</t>
  </si>
  <si>
    <t>UFOLEP</t>
  </si>
  <si>
    <t>UNSS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</si>
</sst>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%"/>
  </numFmts>
  <fonts count="1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name val="Verdana"/>
      <family val="2"/>
    </font>
    <font>
      <b/>
      <u/>
      <sz val="8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  <font>
      <b/>
      <sz val="8"/>
      <color rgb="FFFF0000"/>
      <name val="Symbol"/>
      <family val="1"/>
      <charset val="2"/>
    </font>
    <font>
      <b/>
      <sz val="8"/>
      <color rgb="FFFF0000"/>
      <name val="Arial"/>
      <family val="2"/>
    </font>
    <font>
      <b/>
      <u/>
      <sz val="8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59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3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6" fillId="3" borderId="25" xfId="0" applyFont="1" applyFill="1" applyBorder="1"/>
    <xf numFmtId="0" fontId="6" fillId="3" borderId="26" xfId="0" applyFont="1" applyFill="1" applyBorder="1"/>
    <xf numFmtId="0" fontId="6" fillId="3" borderId="27" xfId="0" applyFont="1" applyFill="1" applyBorder="1"/>
    <xf numFmtId="0" fontId="6" fillId="3" borderId="10" xfId="0" applyFont="1" applyFill="1" applyBorder="1"/>
    <xf numFmtId="3" fontId="7" fillId="3" borderId="10" xfId="0" applyNumberFormat="1" applyFont="1" applyFill="1" applyBorder="1"/>
    <xf numFmtId="0" fontId="6" fillId="5" borderId="0" xfId="0" applyFont="1" applyFill="1"/>
    <xf numFmtId="49" fontId="4" fillId="5" borderId="11" xfId="0" applyNumberFormat="1" applyFont="1" applyFill="1" applyBorder="1" applyAlignment="1" applyProtection="1">
      <alignment vertical="center"/>
    </xf>
    <xf numFmtId="0" fontId="4" fillId="5" borderId="12" xfId="0" applyFont="1" applyFill="1" applyBorder="1" applyAlignment="1" applyProtection="1">
      <alignment vertical="center"/>
    </xf>
    <xf numFmtId="0" fontId="4" fillId="5" borderId="13" xfId="0" applyFont="1" applyFill="1" applyBorder="1" applyAlignment="1" applyProtection="1">
      <alignment vertical="center"/>
    </xf>
    <xf numFmtId="3" fontId="7" fillId="5" borderId="28" xfId="0" applyNumberFormat="1" applyFont="1" applyFill="1" applyBorder="1"/>
    <xf numFmtId="3" fontId="7" fillId="5" borderId="29" xfId="0" applyNumberFormat="1" applyFont="1" applyFill="1" applyBorder="1"/>
    <xf numFmtId="3" fontId="7" fillId="5" borderId="30" xfId="0" applyNumberFormat="1" applyFont="1" applyFill="1" applyBorder="1"/>
    <xf numFmtId="3" fontId="8" fillId="5" borderId="13" xfId="0" applyNumberFormat="1" applyFont="1" applyFill="1" applyBorder="1"/>
    <xf numFmtId="3" fontId="6" fillId="5" borderId="0" xfId="0" applyNumberFormat="1" applyFont="1" applyFill="1"/>
    <xf numFmtId="49" fontId="4" fillId="5" borderId="14" xfId="0" applyNumberFormat="1" applyFont="1" applyFill="1" applyBorder="1" applyAlignment="1" applyProtection="1">
      <alignment vertical="center"/>
    </xf>
    <xf numFmtId="0" fontId="4" fillId="5" borderId="15" xfId="0" applyFont="1" applyFill="1" applyBorder="1" applyAlignment="1">
      <alignment vertical="center"/>
    </xf>
    <xf numFmtId="0" fontId="4" fillId="5" borderId="16" xfId="0" applyFont="1" applyFill="1" applyBorder="1" applyAlignment="1" applyProtection="1">
      <alignment vertical="center"/>
    </xf>
    <xf numFmtId="3" fontId="7" fillId="5" borderId="31" xfId="0" applyNumberFormat="1" applyFont="1" applyFill="1" applyBorder="1"/>
    <xf numFmtId="3" fontId="7" fillId="5" borderId="32" xfId="0" applyNumberFormat="1" applyFont="1" applyFill="1" applyBorder="1"/>
    <xf numFmtId="3" fontId="7" fillId="5" borderId="15" xfId="0" applyNumberFormat="1" applyFont="1" applyFill="1" applyBorder="1"/>
    <xf numFmtId="0" fontId="4" fillId="5" borderId="17" xfId="0" applyFont="1" applyFill="1" applyBorder="1" applyAlignment="1" applyProtection="1">
      <alignment vertical="center"/>
    </xf>
    <xf numFmtId="0" fontId="4" fillId="5" borderId="17" xfId="0" applyFont="1" applyFill="1" applyBorder="1" applyAlignment="1" applyProtection="1">
      <alignment vertical="center" wrapText="1"/>
    </xf>
    <xf numFmtId="3" fontId="1" fillId="5" borderId="18" xfId="0" applyNumberFormat="1" applyFont="1" applyFill="1" applyBorder="1" applyAlignment="1" applyProtection="1">
      <alignment horizontal="center" vertical="center"/>
    </xf>
    <xf numFmtId="0" fontId="5" fillId="5" borderId="19" xfId="0" applyFont="1" applyFill="1" applyBorder="1" applyAlignment="1">
      <alignment vertical="center"/>
    </xf>
    <xf numFmtId="0" fontId="5" fillId="5" borderId="20" xfId="0" applyFont="1" applyFill="1" applyBorder="1" applyAlignment="1">
      <alignment horizontal="right" vertical="center"/>
    </xf>
    <xf numFmtId="0" fontId="5" fillId="5" borderId="21" xfId="0" applyFont="1" applyFill="1" applyBorder="1" applyAlignment="1">
      <alignment vertical="center"/>
    </xf>
    <xf numFmtId="3" fontId="5" fillId="5" borderId="23" xfId="0" applyNumberFormat="1" applyFont="1" applyFill="1" applyBorder="1" applyAlignment="1">
      <alignment horizontal="right" vertical="center"/>
    </xf>
    <xf numFmtId="0" fontId="1" fillId="5" borderId="16" xfId="0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6" fillId="5" borderId="22" xfId="0" applyFont="1" applyFill="1" applyBorder="1"/>
    <xf numFmtId="0" fontId="1" fillId="5" borderId="13" xfId="0" applyFont="1" applyFill="1" applyBorder="1" applyAlignment="1" applyProtection="1">
      <alignment horizontal="center" vertical="center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49" fontId="10" fillId="4" borderId="0" xfId="0" applyNumberFormat="1" applyFont="1" applyFill="1" applyAlignment="1">
      <alignment horizontal="right"/>
    </xf>
    <xf numFmtId="0" fontId="4" fillId="4" borderId="0" xfId="0" applyFont="1" applyFill="1"/>
    <xf numFmtId="49" fontId="1" fillId="4" borderId="0" xfId="0" applyNumberFormat="1" applyFont="1" applyFill="1" applyAlignment="1">
      <alignment horizontal="right"/>
    </xf>
    <xf numFmtId="49" fontId="11" fillId="4" borderId="0" xfId="0" applyNumberFormat="1" applyFont="1" applyFill="1" applyAlignment="1">
      <alignment horizontal="right"/>
    </xf>
    <xf numFmtId="0" fontId="4" fillId="4" borderId="0" xfId="0" applyFont="1" applyFill="1" applyAlignment="1">
      <alignment vertical="center"/>
    </xf>
    <xf numFmtId="3" fontId="5" fillId="5" borderId="33" xfId="0" applyNumberFormat="1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/>
    </xf>
    <xf numFmtId="3" fontId="5" fillId="5" borderId="5" xfId="0" applyNumberFormat="1" applyFont="1" applyFill="1" applyBorder="1" applyAlignment="1">
      <alignment horizontal="right" vertical="center"/>
    </xf>
    <xf numFmtId="3" fontId="5" fillId="5" borderId="35" xfId="0" applyNumberFormat="1" applyFont="1" applyFill="1" applyBorder="1" applyAlignment="1">
      <alignment horizontal="right" vertical="center"/>
    </xf>
    <xf numFmtId="3" fontId="7" fillId="5" borderId="31" xfId="0" applyNumberFormat="1" applyFont="1" applyFill="1" applyBorder="1" applyAlignment="1">
      <alignment horizontal="right"/>
    </xf>
    <xf numFmtId="3" fontId="7" fillId="5" borderId="32" xfId="0" applyNumberFormat="1" applyFont="1" applyFill="1" applyBorder="1" applyAlignment="1">
      <alignment horizontal="right"/>
    </xf>
    <xf numFmtId="3" fontId="7" fillId="5" borderId="15" xfId="0" applyNumberFormat="1" applyFont="1" applyFill="1" applyBorder="1" applyAlignment="1">
      <alignment horizontal="right"/>
    </xf>
    <xf numFmtId="3" fontId="12" fillId="0" borderId="16" xfId="0" applyNumberFormat="1" applyFont="1" applyBorder="1" applyAlignment="1">
      <alignment horizontal="center" vertical="center"/>
    </xf>
    <xf numFmtId="49" fontId="4" fillId="5" borderId="25" xfId="0" applyNumberFormat="1" applyFont="1" applyFill="1" applyBorder="1" applyAlignment="1" applyProtection="1">
      <alignment vertical="center"/>
    </xf>
    <xf numFmtId="49" fontId="4" fillId="5" borderId="19" xfId="0" applyNumberFormat="1" applyFont="1" applyFill="1" applyBorder="1" applyAlignment="1" applyProtection="1">
      <alignment vertical="center"/>
    </xf>
    <xf numFmtId="49" fontId="1" fillId="2" borderId="14" xfId="0" applyNumberFormat="1" applyFont="1" applyFill="1" applyBorder="1" applyAlignment="1" applyProtection="1">
      <alignment vertical="center"/>
    </xf>
    <xf numFmtId="49" fontId="4" fillId="5" borderId="24" xfId="0" applyNumberFormat="1" applyFont="1" applyFill="1" applyBorder="1" applyAlignment="1" applyProtection="1">
      <alignment vertical="center"/>
    </xf>
    <xf numFmtId="0" fontId="4" fillId="5" borderId="26" xfId="0" applyFont="1" applyFill="1" applyBorder="1" applyAlignment="1" applyProtection="1">
      <alignment vertical="center"/>
    </xf>
    <xf numFmtId="0" fontId="4" fillId="5" borderId="20" xfId="0" applyFont="1" applyFill="1" applyBorder="1" applyAlignment="1" applyProtection="1">
      <alignment vertical="center"/>
    </xf>
    <xf numFmtId="0" fontId="1" fillId="2" borderId="17" xfId="0" applyFont="1" applyFill="1" applyBorder="1" applyAlignment="1" applyProtection="1">
      <alignment vertical="center"/>
    </xf>
    <xf numFmtId="0" fontId="4" fillId="5" borderId="17" xfId="0" applyFont="1" applyFill="1" applyBorder="1" applyAlignment="1">
      <alignment vertical="center"/>
    </xf>
    <xf numFmtId="0" fontId="4" fillId="5" borderId="0" xfId="0" applyFont="1" applyFill="1" applyBorder="1" applyAlignment="1" applyProtection="1">
      <alignment vertical="center"/>
    </xf>
    <xf numFmtId="0" fontId="1" fillId="5" borderId="9" xfId="0" applyFont="1" applyFill="1" applyBorder="1" applyAlignment="1" applyProtection="1">
      <alignment horizontal="center" vertical="center"/>
    </xf>
    <xf numFmtId="0" fontId="1" fillId="5" borderId="21" xfId="0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 applyProtection="1">
      <alignment vertical="center"/>
    </xf>
    <xf numFmtId="0" fontId="4" fillId="5" borderId="21" xfId="0" applyFont="1" applyFill="1" applyBorder="1" applyAlignment="1" applyProtection="1">
      <alignment vertical="center"/>
    </xf>
    <xf numFmtId="0" fontId="4" fillId="5" borderId="10" xfId="0" applyFont="1" applyFill="1" applyBorder="1" applyAlignment="1" applyProtection="1">
      <alignment vertical="center"/>
    </xf>
    <xf numFmtId="3" fontId="7" fillId="5" borderId="25" xfId="0" applyNumberFormat="1" applyFont="1" applyFill="1" applyBorder="1"/>
    <xf numFmtId="3" fontId="7" fillId="5" borderId="23" xfId="0" applyNumberFormat="1" applyFont="1" applyFill="1" applyBorder="1"/>
    <xf numFmtId="3" fontId="7" fillId="5" borderId="26" xfId="0" applyNumberFormat="1" applyFont="1" applyFill="1" applyBorder="1"/>
    <xf numFmtId="3" fontId="7" fillId="5" borderId="33" xfId="0" applyNumberFormat="1" applyFont="1" applyFill="1" applyBorder="1"/>
    <xf numFmtId="3" fontId="7" fillId="5" borderId="27" xfId="0" applyNumberFormat="1" applyFont="1" applyFill="1" applyBorder="1"/>
    <xf numFmtId="3" fontId="7" fillId="5" borderId="34" xfId="0" applyNumberFormat="1" applyFont="1" applyFill="1" applyBorder="1"/>
    <xf numFmtId="3" fontId="8" fillId="5" borderId="10" xfId="0" applyNumberFormat="1" applyFont="1" applyFill="1" applyBorder="1"/>
    <xf numFmtId="3" fontId="8" fillId="5" borderId="23" xfId="0" applyNumberFormat="1" applyFont="1" applyFill="1" applyBorder="1"/>
    <xf numFmtId="0" fontId="6" fillId="3" borderId="13" xfId="0" applyFont="1" applyFill="1" applyBorder="1"/>
    <xf numFmtId="0" fontId="7" fillId="5" borderId="0" xfId="0" applyFont="1" applyFill="1"/>
    <xf numFmtId="0" fontId="8" fillId="5" borderId="0" xfId="0" applyFont="1" applyFill="1" applyAlignment="1">
      <alignment horizontal="right"/>
    </xf>
    <xf numFmtId="3" fontId="5" fillId="5" borderId="21" xfId="0" applyNumberFormat="1" applyFont="1" applyFill="1" applyBorder="1" applyAlignment="1">
      <alignment horizontal="right" vertical="center"/>
    </xf>
    <xf numFmtId="3" fontId="5" fillId="5" borderId="20" xfId="0" applyNumberFormat="1" applyFont="1" applyFill="1" applyBorder="1" applyAlignment="1">
      <alignment horizontal="right" vertical="center"/>
    </xf>
    <xf numFmtId="3" fontId="5" fillId="5" borderId="36" xfId="0" applyNumberFormat="1" applyFont="1" applyFill="1" applyBorder="1" applyAlignment="1">
      <alignment horizontal="right" vertical="center"/>
    </xf>
    <xf numFmtId="3" fontId="8" fillId="5" borderId="16" xfId="0" applyNumberFormat="1" applyFont="1" applyFill="1" applyBorder="1"/>
    <xf numFmtId="0" fontId="1" fillId="5" borderId="16" xfId="0" applyFont="1" applyFill="1" applyBorder="1" applyAlignment="1">
      <alignment horizontal="center" vertical="center"/>
    </xf>
    <xf numFmtId="49" fontId="4" fillId="5" borderId="14" xfId="0" applyNumberFormat="1" applyFont="1" applyFill="1" applyBorder="1" applyAlignment="1">
      <alignment vertical="center"/>
    </xf>
    <xf numFmtId="0" fontId="1" fillId="5" borderId="1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vertical="center"/>
    </xf>
    <xf numFmtId="49" fontId="4" fillId="5" borderId="11" xfId="0" applyNumberFormat="1" applyFont="1" applyFill="1" applyBorder="1" applyAlignment="1">
      <alignment vertical="center"/>
    </xf>
    <xf numFmtId="3" fontId="7" fillId="5" borderId="37" xfId="0" applyNumberFormat="1" applyFont="1" applyFill="1" applyBorder="1"/>
    <xf numFmtId="0" fontId="4" fillId="5" borderId="16" xfId="0" applyFont="1" applyFill="1" applyBorder="1" applyAlignment="1">
      <alignment vertical="center"/>
    </xf>
    <xf numFmtId="3" fontId="7" fillId="5" borderId="38" xfId="0" applyNumberFormat="1" applyFont="1" applyFill="1" applyBorder="1"/>
    <xf numFmtId="0" fontId="4" fillId="5" borderId="1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3" fontId="1" fillId="5" borderId="18" xfId="0" applyNumberFormat="1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9" fillId="4" borderId="22" xfId="0" applyFont="1" applyFill="1" applyBorder="1"/>
    <xf numFmtId="0" fontId="9" fillId="4" borderId="0" xfId="0" applyFont="1" applyFill="1"/>
    <xf numFmtId="0" fontId="15" fillId="5" borderId="0" xfId="0" applyFont="1" applyFill="1" applyAlignment="1">
      <alignment horizontal="right"/>
    </xf>
    <xf numFmtId="49" fontId="4" fillId="5" borderId="31" xfId="0" applyNumberFormat="1" applyFont="1" applyFill="1" applyBorder="1" applyAlignment="1">
      <alignment vertical="center"/>
    </xf>
    <xf numFmtId="0" fontId="4" fillId="5" borderId="30" xfId="0" applyFont="1" applyFill="1" applyBorder="1" applyAlignment="1">
      <alignment vertical="center"/>
    </xf>
    <xf numFmtId="49" fontId="4" fillId="5" borderId="28" xfId="0" applyNumberFormat="1" applyFont="1" applyFill="1" applyBorder="1" applyAlignment="1">
      <alignment vertical="center"/>
    </xf>
    <xf numFmtId="0" fontId="4" fillId="5" borderId="15" xfId="0" applyFont="1" applyFill="1" applyBorder="1" applyAlignment="1">
      <alignment vertical="center" wrapText="1"/>
    </xf>
    <xf numFmtId="49" fontId="1" fillId="2" borderId="24" xfId="0" applyNumberFormat="1" applyFont="1" applyFill="1" applyBorder="1" applyAlignment="1">
      <alignment vertical="center"/>
    </xf>
    <xf numFmtId="3" fontId="3" fillId="5" borderId="3" xfId="0" applyNumberFormat="1" applyFont="1" applyFill="1" applyBorder="1" applyAlignment="1">
      <alignment horizontal="center" vertical="center"/>
    </xf>
    <xf numFmtId="3" fontId="2" fillId="5" borderId="6" xfId="0" applyNumberFormat="1" applyFont="1" applyFill="1" applyBorder="1" applyAlignment="1">
      <alignment horizontal="center"/>
    </xf>
    <xf numFmtId="3" fontId="2" fillId="5" borderId="5" xfId="0" applyNumberFormat="1" applyFont="1" applyFill="1" applyBorder="1" applyAlignment="1">
      <alignment horizontal="center"/>
    </xf>
    <xf numFmtId="3" fontId="2" fillId="5" borderId="4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 wrapText="1"/>
    </xf>
    <xf numFmtId="49" fontId="1" fillId="5" borderId="4" xfId="0" applyNumberFormat="1" applyFont="1" applyFill="1" applyBorder="1" applyAlignment="1">
      <alignment vertical="center" wrapText="1"/>
    </xf>
    <xf numFmtId="49" fontId="1" fillId="4" borderId="7" xfId="0" applyNumberFormat="1" applyFont="1" applyFill="1" applyBorder="1" applyAlignment="1">
      <alignment horizontal="right"/>
    </xf>
    <xf numFmtId="0" fontId="5" fillId="5" borderId="0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49" fontId="1" fillId="4" borderId="14" xfId="0" applyNumberFormat="1" applyFont="1" applyFill="1" applyBorder="1" applyAlignment="1">
      <alignment horizontal="right"/>
    </xf>
    <xf numFmtId="49" fontId="4" fillId="5" borderId="0" xfId="0" applyNumberFormat="1" applyFont="1" applyFill="1" applyBorder="1" applyAlignment="1" applyProtection="1">
      <alignment vertical="center"/>
    </xf>
    <xf numFmtId="49" fontId="11" fillId="4" borderId="14" xfId="0" applyNumberFormat="1" applyFont="1" applyFill="1" applyBorder="1" applyAlignment="1">
      <alignment horizontal="right"/>
    </xf>
    <xf numFmtId="49" fontId="10" fillId="4" borderId="19" xfId="0" applyNumberFormat="1" applyFont="1" applyFill="1" applyBorder="1" applyAlignment="1">
      <alignment horizontal="right"/>
    </xf>
    <xf numFmtId="0" fontId="4" fillId="4" borderId="8" xfId="0" applyFont="1" applyFill="1" applyBorder="1"/>
    <xf numFmtId="0" fontId="5" fillId="5" borderId="0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4" fillId="4" borderId="17" xfId="0" applyFont="1" applyFill="1" applyBorder="1"/>
    <xf numFmtId="0" fontId="4" fillId="4" borderId="20" xfId="0" applyFont="1" applyFill="1" applyBorder="1"/>
    <xf numFmtId="0" fontId="6" fillId="5" borderId="9" xfId="0" applyFont="1" applyFill="1" applyBorder="1"/>
    <xf numFmtId="0" fontId="1" fillId="2" borderId="16" xfId="0" applyFont="1" applyFill="1" applyBorder="1" applyAlignment="1">
      <alignment vertical="center"/>
    </xf>
    <xf numFmtId="0" fontId="6" fillId="5" borderId="16" xfId="0" applyFont="1" applyFill="1" applyBorder="1"/>
    <xf numFmtId="0" fontId="6" fillId="5" borderId="21" xfId="0" applyFont="1" applyFill="1" applyBorder="1"/>
    <xf numFmtId="3" fontId="6" fillId="5" borderId="25" xfId="0" applyNumberFormat="1" applyFont="1" applyFill="1" applyBorder="1"/>
    <xf numFmtId="3" fontId="5" fillId="5" borderId="0" xfId="0" applyNumberFormat="1" applyFont="1" applyFill="1" applyBorder="1" applyAlignment="1">
      <alignment horizontal="right" vertical="center"/>
    </xf>
    <xf numFmtId="0" fontId="6" fillId="3" borderId="31" xfId="0" applyFont="1" applyFill="1" applyBorder="1"/>
    <xf numFmtId="3" fontId="6" fillId="5" borderId="31" xfId="0" applyNumberFormat="1" applyFont="1" applyFill="1" applyBorder="1"/>
    <xf numFmtId="3" fontId="7" fillId="5" borderId="0" xfId="0" applyNumberFormat="1" applyFont="1" applyFill="1" applyBorder="1"/>
    <xf numFmtId="0" fontId="6" fillId="5" borderId="28" xfId="0" applyFont="1" applyFill="1" applyBorder="1"/>
    <xf numFmtId="3" fontId="6" fillId="5" borderId="23" xfId="0" applyNumberFormat="1" applyFont="1" applyFill="1" applyBorder="1"/>
    <xf numFmtId="3" fontId="6" fillId="5" borderId="26" xfId="0" applyNumberFormat="1" applyFont="1" applyFill="1" applyBorder="1"/>
    <xf numFmtId="0" fontId="6" fillId="3" borderId="32" xfId="0" applyFont="1" applyFill="1" applyBorder="1"/>
    <xf numFmtId="3" fontId="6" fillId="5" borderId="32" xfId="0" applyNumberFormat="1" applyFont="1" applyFill="1" applyBorder="1"/>
    <xf numFmtId="0" fontId="6" fillId="5" borderId="29" xfId="0" applyFont="1" applyFill="1" applyBorder="1"/>
    <xf numFmtId="3" fontId="6" fillId="5" borderId="33" xfId="0" applyNumberFormat="1" applyFont="1" applyFill="1" applyBorder="1"/>
    <xf numFmtId="0" fontId="6" fillId="3" borderId="15" xfId="0" applyFont="1" applyFill="1" applyBorder="1"/>
    <xf numFmtId="3" fontId="6" fillId="5" borderId="15" xfId="0" applyNumberFormat="1" applyFont="1" applyFill="1" applyBorder="1"/>
    <xf numFmtId="0" fontId="6" fillId="5" borderId="30" xfId="0" applyFont="1" applyFill="1" applyBorder="1"/>
    <xf numFmtId="3" fontId="6" fillId="5" borderId="27" xfId="0" applyNumberFormat="1" applyFont="1" applyFill="1" applyBorder="1"/>
    <xf numFmtId="3" fontId="6" fillId="5" borderId="34" xfId="0" applyNumberFormat="1" applyFont="1" applyFill="1" applyBorder="1"/>
    <xf numFmtId="3" fontId="6" fillId="5" borderId="10" xfId="0" applyNumberFormat="1" applyFont="1" applyFill="1" applyBorder="1"/>
    <xf numFmtId="3" fontId="7" fillId="3" borderId="13" xfId="0" applyNumberFormat="1" applyFont="1" applyFill="1" applyBorder="1"/>
    <xf numFmtId="3" fontId="6" fillId="5" borderId="13" xfId="0" applyNumberFormat="1" applyFont="1" applyFill="1" applyBorder="1"/>
    <xf numFmtId="3" fontId="8" fillId="5" borderId="0" xfId="0" applyNumberFormat="1" applyFont="1" applyFill="1" applyBorder="1"/>
    <xf numFmtId="0" fontId="6" fillId="5" borderId="13" xfId="0" applyFont="1" applyFill="1" applyBorder="1"/>
    <xf numFmtId="3" fontId="0" fillId="0" borderId="0" xfId="0" applyNumberFormat="1"/>
    <xf numFmtId="9" fontId="0" fillId="0" borderId="0" xfId="4" applyFont="1"/>
    <xf numFmtId="165" fontId="0" fillId="0" borderId="0" xfId="4" applyNumberFormat="1" applyFont="1"/>
  </cellXfs>
  <cellStyles count="5">
    <cellStyle name="Normal" xfId="0" builtinId="0"/>
    <cellStyle name="Normal 184" xfId="1" xr:uid="{00000000-0005-0000-0000-000001000000}"/>
    <cellStyle name="Normal 2" xfId="2" xr:uid="{00000000-0005-0000-0000-000002000000}"/>
    <cellStyle name="Pourcentage" xfId="4" builtinId="5"/>
    <cellStyle name="Pourcentage 10" xfId="3" xr:uid="{00000000-0005-0000-0000-000003000000}"/>
  </cellStyles>
  <dxfs count="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ivierallegret/Downloads/licencesatp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ences - Mode d'emploi"/>
      <sheetName val="LicencesATP18"/>
    </sheetNames>
    <sheetDataSet>
      <sheetData sheetId="0">
        <row r="2">
          <cell r="A2" t="str">
            <v>Notes de lecture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0BD5-7E06-FF41-9959-87F9BAD78932}">
  <dimension ref="A1:W125"/>
  <sheetViews>
    <sheetView workbookViewId="0">
      <pane xSplit="3" ySplit="3" topLeftCell="D87" activePane="bottomRight" state="frozen"/>
      <selection pane="topRight" activeCell="D1" sqref="D1"/>
      <selection pane="bottomLeft" activeCell="A4" sqref="A4"/>
      <selection pane="bottomRight" activeCell="A115" sqref="A115:XFD115"/>
    </sheetView>
  </sheetViews>
  <sheetFormatPr baseColWidth="10" defaultColWidth="11.5" defaultRowHeight="14" x14ac:dyDescent="0.15"/>
  <cols>
    <col min="1" max="1" width="10.5" style="14" customWidth="1"/>
    <col min="2" max="2" width="46.5" style="14" customWidth="1"/>
    <col min="3" max="3" width="6.5" style="14" customWidth="1"/>
    <col min="4" max="5" width="8.6640625" style="14" bestFit="1" customWidth="1"/>
    <col min="6" max="19" width="10.6640625" style="14" bestFit="1" customWidth="1"/>
    <col min="20" max="20" width="12.6640625" style="14" bestFit="1" customWidth="1"/>
    <col min="21" max="21" width="12.83203125" style="14" bestFit="1" customWidth="1"/>
    <col min="22" max="22" width="9" style="14" bestFit="1" customWidth="1"/>
    <col min="23" max="16384" width="11.5" style="14"/>
  </cols>
  <sheetData>
    <row r="1" spans="1:23" x14ac:dyDescent="0.15">
      <c r="A1" s="103" t="s">
        <v>275</v>
      </c>
    </row>
    <row r="2" spans="1:23" ht="15" thickBot="1" x14ac:dyDescent="0.2">
      <c r="A2" s="102"/>
      <c r="C2" s="38"/>
      <c r="D2" s="38"/>
    </row>
    <row r="3" spans="1:23" ht="15" thickBot="1" x14ac:dyDescent="0.2">
      <c r="A3" s="116" t="s">
        <v>242</v>
      </c>
      <c r="B3" s="115" t="s">
        <v>274</v>
      </c>
      <c r="C3" s="114" t="s">
        <v>0</v>
      </c>
      <c r="D3" s="113" t="s">
        <v>223</v>
      </c>
      <c r="E3" s="112" t="s">
        <v>224</v>
      </c>
      <c r="F3" s="111" t="s">
        <v>225</v>
      </c>
      <c r="G3" s="112" t="s">
        <v>226</v>
      </c>
      <c r="H3" s="111" t="s">
        <v>227</v>
      </c>
      <c r="I3" s="112" t="s">
        <v>228</v>
      </c>
      <c r="J3" s="111" t="s">
        <v>229</v>
      </c>
      <c r="K3" s="112" t="s">
        <v>230</v>
      </c>
      <c r="L3" s="111" t="s">
        <v>231</v>
      </c>
      <c r="M3" s="112" t="s">
        <v>232</v>
      </c>
      <c r="N3" s="111" t="s">
        <v>233</v>
      </c>
      <c r="O3" s="112" t="s">
        <v>234</v>
      </c>
      <c r="P3" s="111" t="s">
        <v>235</v>
      </c>
      <c r="Q3" s="112" t="s">
        <v>236</v>
      </c>
      <c r="R3" s="111" t="s">
        <v>237</v>
      </c>
      <c r="S3" s="112" t="s">
        <v>238</v>
      </c>
      <c r="T3" s="112" t="s">
        <v>239</v>
      </c>
      <c r="U3" s="111" t="s">
        <v>240</v>
      </c>
      <c r="V3" s="110" t="s">
        <v>241</v>
      </c>
    </row>
    <row r="4" spans="1:23" x14ac:dyDescent="0.15">
      <c r="A4" s="109" t="s">
        <v>1</v>
      </c>
      <c r="B4" s="94"/>
      <c r="C4" s="42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/>
      <c r="V4" s="12"/>
    </row>
    <row r="5" spans="1:23" x14ac:dyDescent="0.15">
      <c r="A5" s="107" t="s">
        <v>2</v>
      </c>
      <c r="B5" s="106" t="s">
        <v>3</v>
      </c>
      <c r="C5" s="93"/>
      <c r="D5" s="18">
        <v>490</v>
      </c>
      <c r="E5" s="19">
        <v>36012</v>
      </c>
      <c r="F5" s="20">
        <v>68867</v>
      </c>
      <c r="G5" s="19">
        <v>39880</v>
      </c>
      <c r="H5" s="20">
        <v>11500</v>
      </c>
      <c r="I5" s="19">
        <v>10619</v>
      </c>
      <c r="J5" s="20">
        <v>11602</v>
      </c>
      <c r="K5" s="19">
        <v>15721</v>
      </c>
      <c r="L5" s="20">
        <v>22330</v>
      </c>
      <c r="M5" s="19">
        <v>23838</v>
      </c>
      <c r="N5" s="20">
        <v>21480</v>
      </c>
      <c r="O5" s="19">
        <v>15769</v>
      </c>
      <c r="P5" s="20">
        <v>11631</v>
      </c>
      <c r="Q5" s="19">
        <v>7818</v>
      </c>
      <c r="R5" s="20">
        <v>2855</v>
      </c>
      <c r="S5" s="19">
        <v>1011</v>
      </c>
      <c r="T5" s="19">
        <v>553</v>
      </c>
      <c r="U5" s="20">
        <v>0</v>
      </c>
      <c r="V5" s="21">
        <v>301976</v>
      </c>
      <c r="W5" s="22"/>
    </row>
    <row r="6" spans="1:23" x14ac:dyDescent="0.15">
      <c r="A6" s="105" t="s">
        <v>4</v>
      </c>
      <c r="B6" s="24" t="s">
        <v>5</v>
      </c>
      <c r="C6" s="91"/>
      <c r="D6" s="26">
        <v>43</v>
      </c>
      <c r="E6" s="27">
        <v>200</v>
      </c>
      <c r="F6" s="28">
        <v>7642</v>
      </c>
      <c r="G6" s="27">
        <v>8141</v>
      </c>
      <c r="H6" s="28">
        <v>2861</v>
      </c>
      <c r="I6" s="27">
        <v>2256</v>
      </c>
      <c r="J6" s="28">
        <v>2315</v>
      </c>
      <c r="K6" s="27">
        <v>2670</v>
      </c>
      <c r="L6" s="28">
        <v>3226</v>
      </c>
      <c r="M6" s="27">
        <v>3972</v>
      </c>
      <c r="N6" s="28">
        <v>4088</v>
      </c>
      <c r="O6" s="27">
        <v>3343</v>
      </c>
      <c r="P6" s="28">
        <v>2338</v>
      </c>
      <c r="Q6" s="27">
        <v>1618</v>
      </c>
      <c r="R6" s="28">
        <v>862</v>
      </c>
      <c r="S6" s="27">
        <v>297</v>
      </c>
      <c r="T6" s="27">
        <v>173</v>
      </c>
      <c r="U6" s="28">
        <v>0</v>
      </c>
      <c r="V6" s="84">
        <v>46045</v>
      </c>
      <c r="W6" s="22"/>
    </row>
    <row r="7" spans="1:23" x14ac:dyDescent="0.15">
      <c r="A7" s="105" t="s">
        <v>6</v>
      </c>
      <c r="B7" s="24" t="s">
        <v>7</v>
      </c>
      <c r="C7" s="91"/>
      <c r="D7" s="26">
        <v>15</v>
      </c>
      <c r="E7" s="27">
        <v>7957</v>
      </c>
      <c r="F7" s="28">
        <v>33247</v>
      </c>
      <c r="G7" s="27">
        <v>28115</v>
      </c>
      <c r="H7" s="28">
        <v>11795</v>
      </c>
      <c r="I7" s="27">
        <v>21293</v>
      </c>
      <c r="J7" s="28">
        <v>20291</v>
      </c>
      <c r="K7" s="27">
        <v>18850</v>
      </c>
      <c r="L7" s="28">
        <v>16437</v>
      </c>
      <c r="M7" s="27">
        <v>13479</v>
      </c>
      <c r="N7" s="28">
        <v>8305</v>
      </c>
      <c r="O7" s="27">
        <v>3851</v>
      </c>
      <c r="P7" s="28">
        <v>1610</v>
      </c>
      <c r="Q7" s="27">
        <v>650</v>
      </c>
      <c r="R7" s="28">
        <v>186</v>
      </c>
      <c r="S7" s="27">
        <v>63</v>
      </c>
      <c r="T7" s="27">
        <v>38</v>
      </c>
      <c r="U7" s="28">
        <v>0</v>
      </c>
      <c r="V7" s="84">
        <v>186182</v>
      </c>
      <c r="W7" s="22"/>
    </row>
    <row r="8" spans="1:23" x14ac:dyDescent="0.15">
      <c r="A8" s="105" t="s">
        <v>8</v>
      </c>
      <c r="B8" s="24" t="s">
        <v>9</v>
      </c>
      <c r="C8" s="91"/>
      <c r="D8" s="26">
        <v>872</v>
      </c>
      <c r="E8" s="27">
        <v>97386</v>
      </c>
      <c r="F8" s="28">
        <v>163846</v>
      </c>
      <c r="G8" s="27">
        <v>98864</v>
      </c>
      <c r="H8" s="28">
        <v>32542</v>
      </c>
      <c r="I8" s="27">
        <v>28967</v>
      </c>
      <c r="J8" s="28">
        <v>23054</v>
      </c>
      <c r="K8" s="27">
        <v>25784</v>
      </c>
      <c r="L8" s="28">
        <v>21771</v>
      </c>
      <c r="M8" s="27">
        <v>16691</v>
      </c>
      <c r="N8" s="28">
        <v>10671</v>
      </c>
      <c r="O8" s="27">
        <v>6377</v>
      </c>
      <c r="P8" s="28">
        <v>3476</v>
      </c>
      <c r="Q8" s="27">
        <v>2555</v>
      </c>
      <c r="R8" s="28">
        <v>1279</v>
      </c>
      <c r="S8" s="27">
        <v>549</v>
      </c>
      <c r="T8" s="27">
        <v>413</v>
      </c>
      <c r="U8" s="28">
        <v>590</v>
      </c>
      <c r="V8" s="84">
        <v>535687</v>
      </c>
      <c r="W8" s="22"/>
    </row>
    <row r="9" spans="1:23" x14ac:dyDescent="0.15">
      <c r="A9" s="105" t="s">
        <v>10</v>
      </c>
      <c r="B9" s="24" t="s">
        <v>11</v>
      </c>
      <c r="C9" s="91"/>
      <c r="D9" s="26">
        <v>0</v>
      </c>
      <c r="E9" s="27">
        <v>3166</v>
      </c>
      <c r="F9" s="28">
        <v>10114</v>
      </c>
      <c r="G9" s="27">
        <v>11146</v>
      </c>
      <c r="H9" s="28">
        <v>4859</v>
      </c>
      <c r="I9" s="27">
        <v>4894</v>
      </c>
      <c r="J9" s="28">
        <v>3963</v>
      </c>
      <c r="K9" s="27">
        <v>3208</v>
      </c>
      <c r="L9" s="28">
        <v>2891</v>
      </c>
      <c r="M9" s="27">
        <v>2318</v>
      </c>
      <c r="N9" s="28">
        <v>1730</v>
      </c>
      <c r="O9" s="27">
        <v>1194</v>
      </c>
      <c r="P9" s="28">
        <v>811</v>
      </c>
      <c r="Q9" s="27">
        <v>676</v>
      </c>
      <c r="R9" s="28">
        <v>356</v>
      </c>
      <c r="S9" s="27">
        <v>155</v>
      </c>
      <c r="T9" s="27">
        <v>141</v>
      </c>
      <c r="U9" s="28">
        <v>1</v>
      </c>
      <c r="V9" s="84">
        <v>51623</v>
      </c>
      <c r="W9" s="22"/>
    </row>
    <row r="10" spans="1:23" x14ac:dyDescent="0.15">
      <c r="A10" s="105" t="s">
        <v>12</v>
      </c>
      <c r="B10" s="24" t="s">
        <v>13</v>
      </c>
      <c r="C10" s="91"/>
      <c r="D10" s="26">
        <v>97</v>
      </c>
      <c r="E10" s="27">
        <v>2110</v>
      </c>
      <c r="F10" s="28">
        <v>12642</v>
      </c>
      <c r="G10" s="27">
        <v>6871</v>
      </c>
      <c r="H10" s="28">
        <v>2273</v>
      </c>
      <c r="I10" s="27">
        <v>2080</v>
      </c>
      <c r="J10" s="28">
        <v>1968</v>
      </c>
      <c r="K10" s="27">
        <v>2054</v>
      </c>
      <c r="L10" s="28">
        <v>2532</v>
      </c>
      <c r="M10" s="27">
        <v>2832</v>
      </c>
      <c r="N10" s="28">
        <v>2678</v>
      </c>
      <c r="O10" s="27">
        <v>2114</v>
      </c>
      <c r="P10" s="28">
        <v>1564</v>
      </c>
      <c r="Q10" s="27">
        <v>974</v>
      </c>
      <c r="R10" s="28">
        <v>397</v>
      </c>
      <c r="S10" s="27">
        <v>130</v>
      </c>
      <c r="T10" s="27">
        <v>64</v>
      </c>
      <c r="U10" s="28">
        <v>0</v>
      </c>
      <c r="V10" s="84">
        <v>43380</v>
      </c>
      <c r="W10" s="22"/>
    </row>
    <row r="11" spans="1:23" x14ac:dyDescent="0.15">
      <c r="A11" s="105" t="s">
        <v>14</v>
      </c>
      <c r="B11" s="24" t="s">
        <v>15</v>
      </c>
      <c r="C11" s="91"/>
      <c r="D11" s="26">
        <v>163</v>
      </c>
      <c r="E11" s="27">
        <v>12168</v>
      </c>
      <c r="F11" s="28">
        <v>23635</v>
      </c>
      <c r="G11" s="27">
        <v>15149</v>
      </c>
      <c r="H11" s="28">
        <v>5531</v>
      </c>
      <c r="I11" s="27">
        <v>4482</v>
      </c>
      <c r="J11" s="28">
        <v>4692</v>
      </c>
      <c r="K11" s="27">
        <v>5907</v>
      </c>
      <c r="L11" s="28">
        <v>8955</v>
      </c>
      <c r="M11" s="27">
        <v>9303</v>
      </c>
      <c r="N11" s="28">
        <v>8054</v>
      </c>
      <c r="O11" s="27">
        <v>6256</v>
      </c>
      <c r="P11" s="28">
        <v>5577</v>
      </c>
      <c r="Q11" s="27">
        <v>4978</v>
      </c>
      <c r="R11" s="28">
        <v>2290</v>
      </c>
      <c r="S11" s="27">
        <v>898</v>
      </c>
      <c r="T11" s="27">
        <v>572</v>
      </c>
      <c r="U11" s="28">
        <v>1</v>
      </c>
      <c r="V11" s="84">
        <v>118611</v>
      </c>
      <c r="W11" s="22"/>
    </row>
    <row r="12" spans="1:23" x14ac:dyDescent="0.15">
      <c r="A12" s="105" t="s">
        <v>16</v>
      </c>
      <c r="B12" s="24" t="s">
        <v>17</v>
      </c>
      <c r="C12" s="91"/>
      <c r="D12" s="26">
        <v>6470</v>
      </c>
      <c r="E12" s="27">
        <v>117522</v>
      </c>
      <c r="F12" s="28">
        <v>192199</v>
      </c>
      <c r="G12" s="27">
        <v>121026</v>
      </c>
      <c r="H12" s="28">
        <v>46492</v>
      </c>
      <c r="I12" s="27">
        <v>35678</v>
      </c>
      <c r="J12" s="28">
        <v>25561</v>
      </c>
      <c r="K12" s="27">
        <v>21797</v>
      </c>
      <c r="L12" s="28">
        <v>21102</v>
      </c>
      <c r="M12" s="27">
        <v>21145</v>
      </c>
      <c r="N12" s="28">
        <v>18821</v>
      </c>
      <c r="O12" s="27">
        <v>14730</v>
      </c>
      <c r="P12" s="28">
        <v>9892</v>
      </c>
      <c r="Q12" s="27">
        <v>6586</v>
      </c>
      <c r="R12" s="28">
        <v>2796</v>
      </c>
      <c r="S12" s="27">
        <v>940</v>
      </c>
      <c r="T12" s="27">
        <v>436</v>
      </c>
      <c r="U12" s="28">
        <v>1</v>
      </c>
      <c r="V12" s="84">
        <v>663194</v>
      </c>
      <c r="W12" s="22"/>
    </row>
    <row r="13" spans="1:23" x14ac:dyDescent="0.15">
      <c r="A13" s="105" t="s">
        <v>18</v>
      </c>
      <c r="B13" s="24" t="s">
        <v>19</v>
      </c>
      <c r="C13" s="91"/>
      <c r="D13" s="26">
        <v>124</v>
      </c>
      <c r="E13" s="27">
        <v>12211</v>
      </c>
      <c r="F13" s="28">
        <v>16796</v>
      </c>
      <c r="G13" s="27">
        <v>7453</v>
      </c>
      <c r="H13" s="28">
        <v>2337</v>
      </c>
      <c r="I13" s="27">
        <v>2241</v>
      </c>
      <c r="J13" s="28">
        <v>1853</v>
      </c>
      <c r="K13" s="27">
        <v>1816</v>
      </c>
      <c r="L13" s="28">
        <v>2054</v>
      </c>
      <c r="M13" s="27">
        <v>2094</v>
      </c>
      <c r="N13" s="28">
        <v>1755</v>
      </c>
      <c r="O13" s="27">
        <v>1201</v>
      </c>
      <c r="P13" s="28">
        <v>700</v>
      </c>
      <c r="Q13" s="27">
        <v>496</v>
      </c>
      <c r="R13" s="28">
        <v>285</v>
      </c>
      <c r="S13" s="27">
        <v>110</v>
      </c>
      <c r="T13" s="27">
        <v>86</v>
      </c>
      <c r="U13" s="28">
        <v>23</v>
      </c>
      <c r="V13" s="84">
        <v>53635</v>
      </c>
      <c r="W13" s="22"/>
    </row>
    <row r="14" spans="1:23" x14ac:dyDescent="0.15">
      <c r="A14" s="105" t="s">
        <v>20</v>
      </c>
      <c r="B14" s="24" t="s">
        <v>21</v>
      </c>
      <c r="C14" s="91"/>
      <c r="D14" s="26">
        <v>0</v>
      </c>
      <c r="E14" s="27">
        <v>299893</v>
      </c>
      <c r="F14" s="28">
        <v>481438</v>
      </c>
      <c r="G14" s="27">
        <v>303154</v>
      </c>
      <c r="H14" s="28">
        <v>201452</v>
      </c>
      <c r="I14" s="27">
        <v>192313</v>
      </c>
      <c r="J14" s="28">
        <v>149368</v>
      </c>
      <c r="K14" s="27">
        <v>121466</v>
      </c>
      <c r="L14" s="28">
        <v>106085</v>
      </c>
      <c r="M14" s="27">
        <v>84735</v>
      </c>
      <c r="N14" s="28">
        <v>57475</v>
      </c>
      <c r="O14" s="27">
        <v>32943</v>
      </c>
      <c r="P14" s="28">
        <v>21606</v>
      </c>
      <c r="Q14" s="27">
        <v>16229</v>
      </c>
      <c r="R14" s="28">
        <v>7089</v>
      </c>
      <c r="S14" s="27">
        <v>2659</v>
      </c>
      <c r="T14" s="27">
        <v>1567</v>
      </c>
      <c r="U14" s="28">
        <v>27500</v>
      </c>
      <c r="V14" s="84">
        <v>2106972</v>
      </c>
      <c r="W14" s="22"/>
    </row>
    <row r="15" spans="1:23" x14ac:dyDescent="0.15">
      <c r="A15" s="105" t="s">
        <v>22</v>
      </c>
      <c r="B15" s="24" t="s">
        <v>23</v>
      </c>
      <c r="C15" s="91"/>
      <c r="D15" s="26">
        <v>369</v>
      </c>
      <c r="E15" s="27">
        <v>8078</v>
      </c>
      <c r="F15" s="28">
        <v>8695</v>
      </c>
      <c r="G15" s="27">
        <v>4279</v>
      </c>
      <c r="H15" s="28">
        <v>1114</v>
      </c>
      <c r="I15" s="27">
        <v>731</v>
      </c>
      <c r="J15" s="28">
        <v>508</v>
      </c>
      <c r="K15" s="27">
        <v>438</v>
      </c>
      <c r="L15" s="28">
        <v>471</v>
      </c>
      <c r="M15" s="27">
        <v>392</v>
      </c>
      <c r="N15" s="28">
        <v>254</v>
      </c>
      <c r="O15" s="27">
        <v>170</v>
      </c>
      <c r="P15" s="28">
        <v>111</v>
      </c>
      <c r="Q15" s="27">
        <v>115</v>
      </c>
      <c r="R15" s="28">
        <v>63</v>
      </c>
      <c r="S15" s="27">
        <v>20</v>
      </c>
      <c r="T15" s="27">
        <v>12</v>
      </c>
      <c r="U15" s="28">
        <v>16</v>
      </c>
      <c r="V15" s="84">
        <v>25836</v>
      </c>
      <c r="W15" s="22"/>
    </row>
    <row r="16" spans="1:23" x14ac:dyDescent="0.15">
      <c r="A16" s="105" t="s">
        <v>24</v>
      </c>
      <c r="B16" s="24" t="s">
        <v>25</v>
      </c>
      <c r="C16" s="91"/>
      <c r="D16" s="26">
        <v>28714</v>
      </c>
      <c r="E16" s="27">
        <v>100405</v>
      </c>
      <c r="F16" s="28">
        <v>82581</v>
      </c>
      <c r="G16" s="27">
        <v>28841</v>
      </c>
      <c r="H16" s="28">
        <v>6949</v>
      </c>
      <c r="I16" s="27">
        <v>5168</v>
      </c>
      <c r="J16" s="28">
        <v>4920</v>
      </c>
      <c r="K16" s="27">
        <v>6035</v>
      </c>
      <c r="L16" s="28">
        <v>6651</v>
      </c>
      <c r="M16" s="27">
        <v>6084</v>
      </c>
      <c r="N16" s="28">
        <v>4746</v>
      </c>
      <c r="O16" s="27">
        <v>3440</v>
      </c>
      <c r="P16" s="28">
        <v>3105</v>
      </c>
      <c r="Q16" s="27">
        <v>2720</v>
      </c>
      <c r="R16" s="28">
        <v>1503</v>
      </c>
      <c r="S16" s="27">
        <v>740</v>
      </c>
      <c r="T16" s="27">
        <v>563</v>
      </c>
      <c r="U16" s="28">
        <v>1</v>
      </c>
      <c r="V16" s="84">
        <v>293166</v>
      </c>
      <c r="W16" s="22"/>
    </row>
    <row r="17" spans="1:23" x14ac:dyDescent="0.15">
      <c r="A17" s="105" t="s">
        <v>26</v>
      </c>
      <c r="B17" s="108" t="s">
        <v>273</v>
      </c>
      <c r="C17" s="91"/>
      <c r="D17" s="26">
        <v>22</v>
      </c>
      <c r="E17" s="27">
        <v>37</v>
      </c>
      <c r="F17" s="28">
        <v>568</v>
      </c>
      <c r="G17" s="27">
        <v>4167</v>
      </c>
      <c r="H17" s="28">
        <v>4292</v>
      </c>
      <c r="I17" s="27">
        <v>3598</v>
      </c>
      <c r="J17" s="28">
        <v>2839</v>
      </c>
      <c r="K17" s="27">
        <v>2512</v>
      </c>
      <c r="L17" s="28">
        <v>2575</v>
      </c>
      <c r="M17" s="27">
        <v>2610</v>
      </c>
      <c r="N17" s="28">
        <v>2383</v>
      </c>
      <c r="O17" s="27">
        <v>1925</v>
      </c>
      <c r="P17" s="28">
        <v>1624</v>
      </c>
      <c r="Q17" s="27">
        <v>1293</v>
      </c>
      <c r="R17" s="28">
        <v>673</v>
      </c>
      <c r="S17" s="27">
        <v>312</v>
      </c>
      <c r="T17" s="27">
        <v>160</v>
      </c>
      <c r="U17" s="28">
        <v>0</v>
      </c>
      <c r="V17" s="84">
        <v>31590</v>
      </c>
      <c r="W17" s="22"/>
    </row>
    <row r="18" spans="1:23" x14ac:dyDescent="0.15">
      <c r="A18" s="105" t="s">
        <v>27</v>
      </c>
      <c r="B18" s="24" t="s">
        <v>28</v>
      </c>
      <c r="C18" s="91"/>
      <c r="D18" s="26">
        <v>3291</v>
      </c>
      <c r="E18" s="27">
        <v>101933</v>
      </c>
      <c r="F18" s="28">
        <v>194140</v>
      </c>
      <c r="G18" s="27">
        <v>79201</v>
      </c>
      <c r="H18" s="28">
        <v>29285</v>
      </c>
      <c r="I18" s="27">
        <v>25746</v>
      </c>
      <c r="J18" s="28">
        <v>18783</v>
      </c>
      <c r="K18" s="27">
        <v>17815</v>
      </c>
      <c r="L18" s="28">
        <v>17688</v>
      </c>
      <c r="M18" s="27">
        <v>14263</v>
      </c>
      <c r="N18" s="28">
        <v>8634</v>
      </c>
      <c r="O18" s="27">
        <v>4435</v>
      </c>
      <c r="P18" s="28">
        <v>2202</v>
      </c>
      <c r="Q18" s="27">
        <v>1360</v>
      </c>
      <c r="R18" s="28">
        <v>618</v>
      </c>
      <c r="S18" s="27">
        <v>199</v>
      </c>
      <c r="T18" s="27">
        <v>99</v>
      </c>
      <c r="U18" s="28">
        <v>24</v>
      </c>
      <c r="V18" s="84">
        <v>519716</v>
      </c>
      <c r="W18" s="22"/>
    </row>
    <row r="19" spans="1:23" x14ac:dyDescent="0.15">
      <c r="A19" s="105" t="s">
        <v>29</v>
      </c>
      <c r="B19" s="24" t="s">
        <v>30</v>
      </c>
      <c r="C19" s="91"/>
      <c r="D19" s="26">
        <v>0</v>
      </c>
      <c r="E19" s="27">
        <v>2258</v>
      </c>
      <c r="F19" s="28">
        <v>5042</v>
      </c>
      <c r="G19" s="27">
        <v>2546</v>
      </c>
      <c r="H19" s="28">
        <v>1327</v>
      </c>
      <c r="I19" s="27">
        <v>1058</v>
      </c>
      <c r="J19" s="28">
        <v>906</v>
      </c>
      <c r="K19" s="27">
        <v>753</v>
      </c>
      <c r="L19" s="28">
        <v>782</v>
      </c>
      <c r="M19" s="27">
        <v>612</v>
      </c>
      <c r="N19" s="28">
        <v>422</v>
      </c>
      <c r="O19" s="27">
        <v>197</v>
      </c>
      <c r="P19" s="28">
        <v>145</v>
      </c>
      <c r="Q19" s="27">
        <v>86</v>
      </c>
      <c r="R19" s="28">
        <v>42</v>
      </c>
      <c r="S19" s="27">
        <v>14</v>
      </c>
      <c r="T19" s="27">
        <v>6</v>
      </c>
      <c r="U19" s="28">
        <v>568</v>
      </c>
      <c r="V19" s="84">
        <v>16764</v>
      </c>
      <c r="W19" s="22"/>
    </row>
    <row r="20" spans="1:23" x14ac:dyDescent="0.15">
      <c r="A20" s="105" t="s">
        <v>31</v>
      </c>
      <c r="B20" s="24" t="s">
        <v>32</v>
      </c>
      <c r="C20" s="95"/>
      <c r="D20" s="26">
        <v>6965</v>
      </c>
      <c r="E20" s="27">
        <v>253187</v>
      </c>
      <c r="F20" s="28">
        <v>128488</v>
      </c>
      <c r="G20" s="27">
        <v>43893</v>
      </c>
      <c r="H20" s="28">
        <v>14218</v>
      </c>
      <c r="I20" s="27">
        <v>12098</v>
      </c>
      <c r="J20" s="28">
        <v>13160</v>
      </c>
      <c r="K20" s="27">
        <v>17286</v>
      </c>
      <c r="L20" s="28">
        <v>20328</v>
      </c>
      <c r="M20" s="27">
        <v>17176</v>
      </c>
      <c r="N20" s="28">
        <v>12337</v>
      </c>
      <c r="O20" s="27">
        <v>8263</v>
      </c>
      <c r="P20" s="28">
        <v>4893</v>
      </c>
      <c r="Q20" s="27">
        <v>3497</v>
      </c>
      <c r="R20" s="28">
        <v>1808</v>
      </c>
      <c r="S20" s="27">
        <v>813</v>
      </c>
      <c r="T20" s="27">
        <v>607</v>
      </c>
      <c r="U20" s="28">
        <v>94</v>
      </c>
      <c r="V20" s="84">
        <v>559111</v>
      </c>
      <c r="W20" s="22"/>
    </row>
    <row r="21" spans="1:23" x14ac:dyDescent="0.15">
      <c r="A21" s="105" t="s">
        <v>33</v>
      </c>
      <c r="B21" s="24" t="s">
        <v>34</v>
      </c>
      <c r="C21" s="91"/>
      <c r="D21" s="26">
        <v>190</v>
      </c>
      <c r="E21" s="27">
        <v>4794</v>
      </c>
      <c r="F21" s="28">
        <v>3990</v>
      </c>
      <c r="G21" s="27">
        <v>2464</v>
      </c>
      <c r="H21" s="28">
        <v>1462</v>
      </c>
      <c r="I21" s="27">
        <v>1535</v>
      </c>
      <c r="J21" s="28">
        <v>1406</v>
      </c>
      <c r="K21" s="27">
        <v>1260</v>
      </c>
      <c r="L21" s="28">
        <v>998</v>
      </c>
      <c r="M21" s="27">
        <v>742</v>
      </c>
      <c r="N21" s="28">
        <v>483</v>
      </c>
      <c r="O21" s="27">
        <v>357</v>
      </c>
      <c r="P21" s="28">
        <v>254</v>
      </c>
      <c r="Q21" s="27">
        <v>156</v>
      </c>
      <c r="R21" s="28">
        <v>94</v>
      </c>
      <c r="S21" s="27">
        <v>52</v>
      </c>
      <c r="T21" s="27">
        <v>42</v>
      </c>
      <c r="U21" s="28">
        <v>0</v>
      </c>
      <c r="V21" s="84">
        <v>20279</v>
      </c>
      <c r="W21" s="22"/>
    </row>
    <row r="22" spans="1:23" x14ac:dyDescent="0.15">
      <c r="A22" s="105" t="s">
        <v>35</v>
      </c>
      <c r="B22" s="24" t="s">
        <v>36</v>
      </c>
      <c r="C22" s="91"/>
      <c r="D22" s="26">
        <v>4557</v>
      </c>
      <c r="E22" s="27">
        <v>82670</v>
      </c>
      <c r="F22" s="28">
        <v>99225</v>
      </c>
      <c r="G22" s="27">
        <v>38831</v>
      </c>
      <c r="H22" s="28">
        <v>7492</v>
      </c>
      <c r="I22" s="27">
        <v>6717</v>
      </c>
      <c r="J22" s="28">
        <v>6955</v>
      </c>
      <c r="K22" s="27">
        <v>9087</v>
      </c>
      <c r="L22" s="28">
        <v>13245</v>
      </c>
      <c r="M22" s="27">
        <v>13812</v>
      </c>
      <c r="N22" s="28">
        <v>11093</v>
      </c>
      <c r="O22" s="27">
        <v>7997</v>
      </c>
      <c r="P22" s="28">
        <v>5857</v>
      </c>
      <c r="Q22" s="27">
        <v>4855</v>
      </c>
      <c r="R22" s="28">
        <v>2574</v>
      </c>
      <c r="S22" s="27">
        <v>1216</v>
      </c>
      <c r="T22" s="27">
        <v>698</v>
      </c>
      <c r="U22" s="28">
        <v>15</v>
      </c>
      <c r="V22" s="84">
        <v>316896</v>
      </c>
      <c r="W22" s="22"/>
    </row>
    <row r="23" spans="1:23" x14ac:dyDescent="0.15">
      <c r="A23" s="105" t="s">
        <v>37</v>
      </c>
      <c r="B23" s="24" t="s">
        <v>38</v>
      </c>
      <c r="C23" s="91"/>
      <c r="D23" s="26">
        <v>1</v>
      </c>
      <c r="E23" s="27">
        <v>209</v>
      </c>
      <c r="F23" s="28">
        <v>670</v>
      </c>
      <c r="G23" s="27">
        <v>299</v>
      </c>
      <c r="H23" s="28">
        <v>77</v>
      </c>
      <c r="I23" s="27">
        <v>36</v>
      </c>
      <c r="J23" s="28">
        <v>33</v>
      </c>
      <c r="K23" s="27">
        <v>64</v>
      </c>
      <c r="L23" s="28">
        <v>102</v>
      </c>
      <c r="M23" s="27">
        <v>134</v>
      </c>
      <c r="N23" s="28">
        <v>81</v>
      </c>
      <c r="O23" s="27">
        <v>48</v>
      </c>
      <c r="P23" s="28">
        <v>26</v>
      </c>
      <c r="Q23" s="27">
        <v>13</v>
      </c>
      <c r="R23" s="28">
        <v>6</v>
      </c>
      <c r="S23" s="27">
        <v>6</v>
      </c>
      <c r="T23" s="27">
        <v>3</v>
      </c>
      <c r="U23" s="28">
        <v>1</v>
      </c>
      <c r="V23" s="84">
        <v>1809</v>
      </c>
      <c r="W23" s="22"/>
    </row>
    <row r="24" spans="1:23" x14ac:dyDescent="0.15">
      <c r="A24" s="105" t="s">
        <v>39</v>
      </c>
      <c r="B24" s="24" t="s">
        <v>40</v>
      </c>
      <c r="C24" s="91"/>
      <c r="D24" s="26">
        <v>383</v>
      </c>
      <c r="E24" s="27">
        <v>16191</v>
      </c>
      <c r="F24" s="28">
        <v>23882</v>
      </c>
      <c r="G24" s="27">
        <v>13234</v>
      </c>
      <c r="H24" s="28">
        <v>6763</v>
      </c>
      <c r="I24" s="27">
        <v>5962</v>
      </c>
      <c r="J24" s="28">
        <v>4823</v>
      </c>
      <c r="K24" s="27">
        <v>5413</v>
      </c>
      <c r="L24" s="28">
        <v>7205</v>
      </c>
      <c r="M24" s="27">
        <v>8137</v>
      </c>
      <c r="N24" s="28">
        <v>7480</v>
      </c>
      <c r="O24" s="27">
        <v>6266</v>
      </c>
      <c r="P24" s="28">
        <v>5237</v>
      </c>
      <c r="Q24" s="27">
        <v>4549</v>
      </c>
      <c r="R24" s="28">
        <v>2809</v>
      </c>
      <c r="S24" s="27">
        <v>1315</v>
      </c>
      <c r="T24" s="27">
        <v>712</v>
      </c>
      <c r="U24" s="28">
        <v>7</v>
      </c>
      <c r="V24" s="84">
        <v>120368</v>
      </c>
      <c r="W24" s="22"/>
    </row>
    <row r="25" spans="1:23" x14ac:dyDescent="0.15">
      <c r="A25" s="105" t="s">
        <v>41</v>
      </c>
      <c r="B25" s="24" t="s">
        <v>42</v>
      </c>
      <c r="C25" s="91"/>
      <c r="D25" s="26">
        <v>455</v>
      </c>
      <c r="E25" s="27">
        <v>14841</v>
      </c>
      <c r="F25" s="28">
        <v>15153</v>
      </c>
      <c r="G25" s="27">
        <v>7084</v>
      </c>
      <c r="H25" s="28">
        <v>2230</v>
      </c>
      <c r="I25" s="27">
        <v>2309</v>
      </c>
      <c r="J25" s="28">
        <v>2398</v>
      </c>
      <c r="K25" s="27">
        <v>2686</v>
      </c>
      <c r="L25" s="28">
        <v>2740</v>
      </c>
      <c r="M25" s="27">
        <v>1917</v>
      </c>
      <c r="N25" s="28">
        <v>1115</v>
      </c>
      <c r="O25" s="27">
        <v>649</v>
      </c>
      <c r="P25" s="28">
        <v>326</v>
      </c>
      <c r="Q25" s="27">
        <v>200</v>
      </c>
      <c r="R25" s="28">
        <v>75</v>
      </c>
      <c r="S25" s="27">
        <v>28</v>
      </c>
      <c r="T25" s="27">
        <v>23</v>
      </c>
      <c r="U25" s="28">
        <v>13</v>
      </c>
      <c r="V25" s="84">
        <v>54242</v>
      </c>
      <c r="W25" s="22"/>
    </row>
    <row r="26" spans="1:23" x14ac:dyDescent="0.15">
      <c r="A26" s="105" t="s">
        <v>43</v>
      </c>
      <c r="B26" s="24" t="s">
        <v>44</v>
      </c>
      <c r="C26" s="91"/>
      <c r="D26" s="26">
        <v>3795</v>
      </c>
      <c r="E26" s="27">
        <v>171399</v>
      </c>
      <c r="F26" s="28">
        <v>244220</v>
      </c>
      <c r="G26" s="27">
        <v>123241</v>
      </c>
      <c r="H26" s="28">
        <v>35123</v>
      </c>
      <c r="I26" s="27">
        <v>39537</v>
      </c>
      <c r="J26" s="28">
        <v>45646</v>
      </c>
      <c r="K26" s="27">
        <v>61429</v>
      </c>
      <c r="L26" s="28">
        <v>79179</v>
      </c>
      <c r="M26" s="27">
        <v>73004</v>
      </c>
      <c r="N26" s="28">
        <v>51186</v>
      </c>
      <c r="O26" s="27">
        <v>33147</v>
      </c>
      <c r="P26" s="28">
        <v>26255</v>
      </c>
      <c r="Q26" s="27">
        <v>24735</v>
      </c>
      <c r="R26" s="28">
        <v>15819</v>
      </c>
      <c r="S26" s="27">
        <v>7644</v>
      </c>
      <c r="T26" s="27">
        <v>3985</v>
      </c>
      <c r="U26" s="28">
        <v>8</v>
      </c>
      <c r="V26" s="84">
        <v>1039352</v>
      </c>
      <c r="W26" s="22"/>
    </row>
    <row r="27" spans="1:23" x14ac:dyDescent="0.15">
      <c r="A27" s="105" t="s">
        <v>45</v>
      </c>
      <c r="B27" s="24" t="s">
        <v>46</v>
      </c>
      <c r="C27" s="91"/>
      <c r="D27" s="26">
        <v>810</v>
      </c>
      <c r="E27" s="27">
        <v>27159</v>
      </c>
      <c r="F27" s="28">
        <v>57787</v>
      </c>
      <c r="G27" s="27">
        <v>22123</v>
      </c>
      <c r="H27" s="28">
        <v>7870</v>
      </c>
      <c r="I27" s="27">
        <v>8546</v>
      </c>
      <c r="J27" s="28">
        <v>9292</v>
      </c>
      <c r="K27" s="27">
        <v>11028</v>
      </c>
      <c r="L27" s="28">
        <v>13294</v>
      </c>
      <c r="M27" s="27">
        <v>13598</v>
      </c>
      <c r="N27" s="28">
        <v>11401</v>
      </c>
      <c r="O27" s="27">
        <v>8023</v>
      </c>
      <c r="P27" s="28">
        <v>6348</v>
      </c>
      <c r="Q27" s="27">
        <v>4925</v>
      </c>
      <c r="R27" s="28">
        <v>2683</v>
      </c>
      <c r="S27" s="27">
        <v>1414</v>
      </c>
      <c r="T27" s="27">
        <v>1028</v>
      </c>
      <c r="U27" s="28">
        <v>13</v>
      </c>
      <c r="V27" s="84">
        <v>207342</v>
      </c>
      <c r="W27" s="22"/>
    </row>
    <row r="28" spans="1:23" x14ac:dyDescent="0.15">
      <c r="A28" s="105" t="s">
        <v>47</v>
      </c>
      <c r="B28" s="24" t="s">
        <v>48</v>
      </c>
      <c r="C28" s="91"/>
      <c r="D28" s="26">
        <v>9</v>
      </c>
      <c r="E28" s="27">
        <v>1056</v>
      </c>
      <c r="F28" s="28">
        <v>7651</v>
      </c>
      <c r="G28" s="27">
        <v>6934</v>
      </c>
      <c r="H28" s="28">
        <v>6724</v>
      </c>
      <c r="I28" s="27">
        <v>12031</v>
      </c>
      <c r="J28" s="28">
        <v>14359</v>
      </c>
      <c r="K28" s="27">
        <v>15177</v>
      </c>
      <c r="L28" s="28">
        <v>18902</v>
      </c>
      <c r="M28" s="27">
        <v>21140</v>
      </c>
      <c r="N28" s="28">
        <v>20729</v>
      </c>
      <c r="O28" s="27">
        <v>19505</v>
      </c>
      <c r="P28" s="28">
        <v>17936</v>
      </c>
      <c r="Q28" s="27">
        <v>17537</v>
      </c>
      <c r="R28" s="28">
        <v>11640</v>
      </c>
      <c r="S28" s="27">
        <v>5590</v>
      </c>
      <c r="T28" s="27">
        <v>4651</v>
      </c>
      <c r="U28" s="28">
        <v>4</v>
      </c>
      <c r="V28" s="84">
        <v>201575</v>
      </c>
      <c r="W28" s="22"/>
    </row>
    <row r="29" spans="1:23" x14ac:dyDescent="0.15">
      <c r="A29" s="105" t="s">
        <v>49</v>
      </c>
      <c r="B29" s="24" t="s">
        <v>50</v>
      </c>
      <c r="C29" s="91"/>
      <c r="D29" s="26">
        <v>36</v>
      </c>
      <c r="E29" s="27">
        <v>2179</v>
      </c>
      <c r="F29" s="28">
        <v>17664</v>
      </c>
      <c r="G29" s="27">
        <v>11680</v>
      </c>
      <c r="H29" s="28">
        <v>3169</v>
      </c>
      <c r="I29" s="27">
        <v>3301</v>
      </c>
      <c r="J29" s="28">
        <v>3219</v>
      </c>
      <c r="K29" s="27">
        <v>3565</v>
      </c>
      <c r="L29" s="28">
        <v>4896</v>
      </c>
      <c r="M29" s="27">
        <v>5642</v>
      </c>
      <c r="N29" s="28">
        <v>5196</v>
      </c>
      <c r="O29" s="27">
        <v>4417</v>
      </c>
      <c r="P29" s="28">
        <v>3994</v>
      </c>
      <c r="Q29" s="27">
        <v>3182</v>
      </c>
      <c r="R29" s="28">
        <v>1630</v>
      </c>
      <c r="S29" s="27">
        <v>663</v>
      </c>
      <c r="T29" s="27">
        <v>332</v>
      </c>
      <c r="U29" s="28">
        <v>51</v>
      </c>
      <c r="V29" s="84">
        <v>74816</v>
      </c>
      <c r="W29" s="22"/>
    </row>
    <row r="30" spans="1:23" x14ac:dyDescent="0.15">
      <c r="A30" s="105" t="s">
        <v>51</v>
      </c>
      <c r="B30" s="24" t="s">
        <v>52</v>
      </c>
      <c r="C30" s="91"/>
      <c r="D30" s="26">
        <v>0</v>
      </c>
      <c r="E30" s="27">
        <v>3046</v>
      </c>
      <c r="F30" s="28">
        <v>7286</v>
      </c>
      <c r="G30" s="27">
        <v>5165</v>
      </c>
      <c r="H30" s="28">
        <v>2748</v>
      </c>
      <c r="I30" s="27">
        <v>4757</v>
      </c>
      <c r="J30" s="28">
        <v>5553</v>
      </c>
      <c r="K30" s="27">
        <v>6864</v>
      </c>
      <c r="L30" s="28">
        <v>8776</v>
      </c>
      <c r="M30" s="27">
        <v>7329</v>
      </c>
      <c r="N30" s="28">
        <v>4761</v>
      </c>
      <c r="O30" s="27">
        <v>2176</v>
      </c>
      <c r="P30" s="28">
        <v>893</v>
      </c>
      <c r="Q30" s="27">
        <v>450</v>
      </c>
      <c r="R30" s="28">
        <v>118</v>
      </c>
      <c r="S30" s="27">
        <v>39</v>
      </c>
      <c r="T30" s="27">
        <v>13</v>
      </c>
      <c r="U30" s="28">
        <v>0</v>
      </c>
      <c r="V30" s="84">
        <v>59974</v>
      </c>
      <c r="W30" s="22"/>
    </row>
    <row r="31" spans="1:23" x14ac:dyDescent="0.15">
      <c r="A31" s="105" t="s">
        <v>53</v>
      </c>
      <c r="B31" s="24" t="s">
        <v>54</v>
      </c>
      <c r="C31" s="91"/>
      <c r="D31" s="26">
        <v>1896</v>
      </c>
      <c r="E31" s="27">
        <v>55943</v>
      </c>
      <c r="F31" s="28">
        <v>85293</v>
      </c>
      <c r="G31" s="27">
        <v>32229</v>
      </c>
      <c r="H31" s="28">
        <v>7146</v>
      </c>
      <c r="I31" s="27">
        <v>5934</v>
      </c>
      <c r="J31" s="28">
        <v>6246</v>
      </c>
      <c r="K31" s="27">
        <v>7350</v>
      </c>
      <c r="L31" s="28">
        <v>9069</v>
      </c>
      <c r="M31" s="27">
        <v>9983</v>
      </c>
      <c r="N31" s="28">
        <v>9787</v>
      </c>
      <c r="O31" s="27">
        <v>8413</v>
      </c>
      <c r="P31" s="28">
        <v>6671</v>
      </c>
      <c r="Q31" s="27">
        <v>5236</v>
      </c>
      <c r="R31" s="28">
        <v>2704</v>
      </c>
      <c r="S31" s="27">
        <v>908</v>
      </c>
      <c r="T31" s="27">
        <v>494</v>
      </c>
      <c r="U31" s="28">
        <v>15177</v>
      </c>
      <c r="V31" s="84">
        <v>270479</v>
      </c>
      <c r="W31" s="22"/>
    </row>
    <row r="32" spans="1:23" x14ac:dyDescent="0.15">
      <c r="A32" s="105" t="s">
        <v>55</v>
      </c>
      <c r="B32" s="24" t="s">
        <v>56</v>
      </c>
      <c r="C32" s="91"/>
      <c r="D32" s="26">
        <v>476</v>
      </c>
      <c r="E32" s="27">
        <v>7105</v>
      </c>
      <c r="F32" s="28">
        <v>20632</v>
      </c>
      <c r="G32" s="27">
        <v>19737</v>
      </c>
      <c r="H32" s="28">
        <v>7993</v>
      </c>
      <c r="I32" s="27">
        <v>9636</v>
      </c>
      <c r="J32" s="28">
        <v>9226</v>
      </c>
      <c r="K32" s="27">
        <v>8375</v>
      </c>
      <c r="L32" s="28">
        <v>6491</v>
      </c>
      <c r="M32" s="27">
        <v>3955</v>
      </c>
      <c r="N32" s="28">
        <v>2422</v>
      </c>
      <c r="O32" s="27">
        <v>1616</v>
      </c>
      <c r="P32" s="28">
        <v>1010</v>
      </c>
      <c r="Q32" s="27">
        <v>693</v>
      </c>
      <c r="R32" s="28">
        <v>298</v>
      </c>
      <c r="S32" s="27">
        <v>117</v>
      </c>
      <c r="T32" s="27">
        <v>73</v>
      </c>
      <c r="U32" s="28">
        <v>0</v>
      </c>
      <c r="V32" s="84">
        <v>99855</v>
      </c>
      <c r="W32" s="22"/>
    </row>
    <row r="33" spans="1:23" x14ac:dyDescent="0.15">
      <c r="A33" s="105" t="s">
        <v>57</v>
      </c>
      <c r="B33" s="24" t="s">
        <v>58</v>
      </c>
      <c r="C33" s="91"/>
      <c r="D33" s="26">
        <v>215</v>
      </c>
      <c r="E33" s="27">
        <v>4582</v>
      </c>
      <c r="F33" s="28">
        <v>4249</v>
      </c>
      <c r="G33" s="27">
        <v>2311</v>
      </c>
      <c r="H33" s="28">
        <v>1365</v>
      </c>
      <c r="I33" s="27">
        <v>1785</v>
      </c>
      <c r="J33" s="28">
        <v>1651</v>
      </c>
      <c r="K33" s="27">
        <v>1485</v>
      </c>
      <c r="L33" s="28">
        <v>1441</v>
      </c>
      <c r="M33" s="27">
        <v>999</v>
      </c>
      <c r="N33" s="28">
        <v>615</v>
      </c>
      <c r="O33" s="27">
        <v>347</v>
      </c>
      <c r="P33" s="28">
        <v>209</v>
      </c>
      <c r="Q33" s="27">
        <v>129</v>
      </c>
      <c r="R33" s="28">
        <v>42</v>
      </c>
      <c r="S33" s="27">
        <v>15</v>
      </c>
      <c r="T33" s="27">
        <v>12</v>
      </c>
      <c r="U33" s="28">
        <v>0</v>
      </c>
      <c r="V33" s="84">
        <v>21452</v>
      </c>
      <c r="W33" s="22"/>
    </row>
    <row r="34" spans="1:23" x14ac:dyDescent="0.15">
      <c r="A34" s="105" t="s">
        <v>59</v>
      </c>
      <c r="B34" s="24" t="s">
        <v>60</v>
      </c>
      <c r="C34" s="91"/>
      <c r="D34" s="26">
        <v>456</v>
      </c>
      <c r="E34" s="27">
        <v>11344</v>
      </c>
      <c r="F34" s="28">
        <v>18926</v>
      </c>
      <c r="G34" s="27">
        <v>12164</v>
      </c>
      <c r="H34" s="28">
        <v>7897</v>
      </c>
      <c r="I34" s="27">
        <v>10517</v>
      </c>
      <c r="J34" s="28">
        <v>14521</v>
      </c>
      <c r="K34" s="27">
        <v>19518</v>
      </c>
      <c r="L34" s="28">
        <v>26322</v>
      </c>
      <c r="M34" s="27">
        <v>31546</v>
      </c>
      <c r="N34" s="28">
        <v>36712</v>
      </c>
      <c r="O34" s="27">
        <v>41040</v>
      </c>
      <c r="P34" s="28">
        <v>50386</v>
      </c>
      <c r="Q34" s="27">
        <v>59395</v>
      </c>
      <c r="R34" s="28">
        <v>39370</v>
      </c>
      <c r="S34" s="27">
        <v>17761</v>
      </c>
      <c r="T34" s="27">
        <v>9840</v>
      </c>
      <c r="U34" s="28">
        <v>4</v>
      </c>
      <c r="V34" s="84">
        <v>407719</v>
      </c>
      <c r="W34" s="22"/>
    </row>
    <row r="35" spans="1:23" x14ac:dyDescent="0.15">
      <c r="A35" s="105" t="s">
        <v>61</v>
      </c>
      <c r="B35" s="24" t="s">
        <v>62</v>
      </c>
      <c r="C35" s="91"/>
      <c r="D35" s="26">
        <v>0</v>
      </c>
      <c r="E35" s="27">
        <v>51054</v>
      </c>
      <c r="F35" s="28">
        <v>78585</v>
      </c>
      <c r="G35" s="27">
        <v>60683</v>
      </c>
      <c r="H35" s="28">
        <v>31600</v>
      </c>
      <c r="I35" s="27">
        <v>28910</v>
      </c>
      <c r="J35" s="28">
        <v>19760</v>
      </c>
      <c r="K35" s="27">
        <v>14348</v>
      </c>
      <c r="L35" s="28">
        <v>12741</v>
      </c>
      <c r="M35" s="27">
        <v>10437</v>
      </c>
      <c r="N35" s="28">
        <v>7131</v>
      </c>
      <c r="O35" s="27">
        <v>4649</v>
      </c>
      <c r="P35" s="28">
        <v>3423</v>
      </c>
      <c r="Q35" s="27">
        <v>2920</v>
      </c>
      <c r="R35" s="28">
        <v>1378</v>
      </c>
      <c r="S35" s="27">
        <v>485</v>
      </c>
      <c r="T35" s="27">
        <v>240</v>
      </c>
      <c r="U35" s="28">
        <v>0</v>
      </c>
      <c r="V35" s="84">
        <v>328344</v>
      </c>
      <c r="W35" s="22"/>
    </row>
    <row r="36" spans="1:23" ht="15" thickBot="1" x14ac:dyDescent="0.2">
      <c r="A36" s="32" t="s">
        <v>63</v>
      </c>
      <c r="B36" s="33"/>
      <c r="C36" s="34"/>
      <c r="D36" s="35">
        <v>60914</v>
      </c>
      <c r="E36" s="48">
        <v>1508095</v>
      </c>
      <c r="F36" s="48">
        <v>2115153</v>
      </c>
      <c r="G36" s="48">
        <v>1160905</v>
      </c>
      <c r="H36" s="83">
        <v>508486</v>
      </c>
      <c r="I36" s="83">
        <v>494735</v>
      </c>
      <c r="J36" s="83">
        <v>430871</v>
      </c>
      <c r="K36" s="83">
        <v>431761</v>
      </c>
      <c r="L36" s="83">
        <v>461279</v>
      </c>
      <c r="M36" s="83">
        <v>423919</v>
      </c>
      <c r="N36" s="83">
        <v>334025</v>
      </c>
      <c r="O36" s="83">
        <v>244858</v>
      </c>
      <c r="P36" s="83">
        <v>200110</v>
      </c>
      <c r="Q36" s="83">
        <v>180626</v>
      </c>
      <c r="R36" s="83">
        <v>104342</v>
      </c>
      <c r="S36" s="83">
        <v>46163</v>
      </c>
      <c r="T36" s="48">
        <v>27636</v>
      </c>
      <c r="U36" s="82">
        <v>44112</v>
      </c>
      <c r="V36" s="81">
        <v>8777990</v>
      </c>
      <c r="W36" s="22"/>
    </row>
    <row r="37" spans="1:23" x14ac:dyDescent="0.15">
      <c r="A37" s="7" t="s">
        <v>64</v>
      </c>
      <c r="B37" s="94"/>
      <c r="C37" s="8"/>
      <c r="D37" s="9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1"/>
      <c r="V37" s="13"/>
      <c r="W37" s="22"/>
    </row>
    <row r="38" spans="1:23" x14ac:dyDescent="0.15">
      <c r="A38" s="107" t="s">
        <v>65</v>
      </c>
      <c r="B38" s="106" t="s">
        <v>66</v>
      </c>
      <c r="C38" s="93"/>
      <c r="D38" s="18">
        <v>13</v>
      </c>
      <c r="E38" s="19">
        <v>294</v>
      </c>
      <c r="F38" s="20">
        <v>1890</v>
      </c>
      <c r="G38" s="19">
        <v>1363</v>
      </c>
      <c r="H38" s="20">
        <v>496</v>
      </c>
      <c r="I38" s="19">
        <v>646</v>
      </c>
      <c r="J38" s="92">
        <v>986</v>
      </c>
      <c r="K38" s="19">
        <v>1579</v>
      </c>
      <c r="L38" s="20">
        <v>2253</v>
      </c>
      <c r="M38" s="19">
        <v>2617</v>
      </c>
      <c r="N38" s="20">
        <v>2793</v>
      </c>
      <c r="O38" s="19">
        <v>2668</v>
      </c>
      <c r="P38" s="20">
        <v>2966</v>
      </c>
      <c r="Q38" s="19">
        <v>3196</v>
      </c>
      <c r="R38" s="20">
        <v>1971</v>
      </c>
      <c r="S38" s="19">
        <v>887</v>
      </c>
      <c r="T38" s="19">
        <v>628</v>
      </c>
      <c r="U38" s="20">
        <v>124</v>
      </c>
      <c r="V38" s="21">
        <v>27370</v>
      </c>
      <c r="W38" s="22"/>
    </row>
    <row r="39" spans="1:23" x14ac:dyDescent="0.15">
      <c r="A39" s="105" t="s">
        <v>67</v>
      </c>
      <c r="B39" s="24" t="s">
        <v>68</v>
      </c>
      <c r="C39" s="91"/>
      <c r="D39" s="26">
        <v>0</v>
      </c>
      <c r="E39" s="27">
        <v>0</v>
      </c>
      <c r="F39" s="28">
        <v>143</v>
      </c>
      <c r="G39" s="27">
        <v>3387</v>
      </c>
      <c r="H39" s="28">
        <v>2665</v>
      </c>
      <c r="I39" s="27">
        <v>2697</v>
      </c>
      <c r="J39" s="90">
        <v>2685</v>
      </c>
      <c r="K39" s="27">
        <v>2452</v>
      </c>
      <c r="L39" s="28">
        <v>3383</v>
      </c>
      <c r="M39" s="27">
        <v>3762</v>
      </c>
      <c r="N39" s="28">
        <v>4031</v>
      </c>
      <c r="O39" s="27">
        <v>3956</v>
      </c>
      <c r="P39" s="28">
        <v>3713</v>
      </c>
      <c r="Q39" s="27">
        <v>3508</v>
      </c>
      <c r="R39" s="28">
        <v>1995</v>
      </c>
      <c r="S39" s="27">
        <v>754</v>
      </c>
      <c r="T39" s="27">
        <v>392</v>
      </c>
      <c r="U39" s="28">
        <v>0</v>
      </c>
      <c r="V39" s="84">
        <v>39523</v>
      </c>
      <c r="W39" s="22"/>
    </row>
    <row r="40" spans="1:23" x14ac:dyDescent="0.15">
      <c r="A40" s="105" t="s">
        <v>69</v>
      </c>
      <c r="B40" s="24" t="s">
        <v>70</v>
      </c>
      <c r="C40" s="91"/>
      <c r="D40" s="26">
        <v>0</v>
      </c>
      <c r="E40" s="27">
        <v>0</v>
      </c>
      <c r="F40" s="28">
        <v>2</v>
      </c>
      <c r="G40" s="27">
        <v>19</v>
      </c>
      <c r="H40" s="28">
        <v>24</v>
      </c>
      <c r="I40" s="27">
        <v>29</v>
      </c>
      <c r="J40" s="90">
        <v>42</v>
      </c>
      <c r="K40" s="27">
        <v>66</v>
      </c>
      <c r="L40" s="28">
        <v>86</v>
      </c>
      <c r="M40" s="27">
        <v>79</v>
      </c>
      <c r="N40" s="28">
        <v>80</v>
      </c>
      <c r="O40" s="27">
        <v>110</v>
      </c>
      <c r="P40" s="28">
        <v>99</v>
      </c>
      <c r="Q40" s="27">
        <v>86</v>
      </c>
      <c r="R40" s="28">
        <v>39</v>
      </c>
      <c r="S40" s="27">
        <v>20</v>
      </c>
      <c r="T40" s="27">
        <v>6</v>
      </c>
      <c r="U40" s="28">
        <v>0</v>
      </c>
      <c r="V40" s="84">
        <v>787</v>
      </c>
      <c r="W40" s="22"/>
    </row>
    <row r="41" spans="1:23" x14ac:dyDescent="0.15">
      <c r="A41" s="105" t="s">
        <v>71</v>
      </c>
      <c r="B41" s="24" t="s">
        <v>72</v>
      </c>
      <c r="C41" s="91"/>
      <c r="D41" s="26">
        <v>40</v>
      </c>
      <c r="E41" s="27">
        <v>2719</v>
      </c>
      <c r="F41" s="28">
        <v>5075</v>
      </c>
      <c r="G41" s="27">
        <v>2680</v>
      </c>
      <c r="H41" s="28">
        <v>922</v>
      </c>
      <c r="I41" s="27">
        <v>1294</v>
      </c>
      <c r="J41" s="90">
        <v>1622</v>
      </c>
      <c r="K41" s="27">
        <v>2179</v>
      </c>
      <c r="L41" s="28">
        <v>2692</v>
      </c>
      <c r="M41" s="27">
        <v>2515</v>
      </c>
      <c r="N41" s="28">
        <v>2180</v>
      </c>
      <c r="O41" s="27">
        <v>1639</v>
      </c>
      <c r="P41" s="28">
        <v>1043</v>
      </c>
      <c r="Q41" s="27">
        <v>676</v>
      </c>
      <c r="R41" s="28">
        <v>233</v>
      </c>
      <c r="S41" s="27">
        <v>104</v>
      </c>
      <c r="T41" s="27">
        <v>65</v>
      </c>
      <c r="U41" s="28">
        <v>7</v>
      </c>
      <c r="V41" s="84">
        <v>27685</v>
      </c>
      <c r="W41" s="22"/>
    </row>
    <row r="42" spans="1:23" x14ac:dyDescent="0.15">
      <c r="A42" s="105" t="s">
        <v>73</v>
      </c>
      <c r="B42" s="24" t="s">
        <v>74</v>
      </c>
      <c r="C42" s="91"/>
      <c r="D42" s="26">
        <v>55</v>
      </c>
      <c r="E42" s="27">
        <v>2557</v>
      </c>
      <c r="F42" s="28">
        <v>4866</v>
      </c>
      <c r="G42" s="27">
        <v>2562</v>
      </c>
      <c r="H42" s="28">
        <v>907</v>
      </c>
      <c r="I42" s="27">
        <v>1139</v>
      </c>
      <c r="J42" s="90">
        <v>1448</v>
      </c>
      <c r="K42" s="27">
        <v>1981</v>
      </c>
      <c r="L42" s="28">
        <v>2444</v>
      </c>
      <c r="M42" s="27">
        <v>2436</v>
      </c>
      <c r="N42" s="28">
        <v>2109</v>
      </c>
      <c r="O42" s="27">
        <v>1710</v>
      </c>
      <c r="P42" s="28">
        <v>1188</v>
      </c>
      <c r="Q42" s="27">
        <v>725</v>
      </c>
      <c r="R42" s="28">
        <v>300</v>
      </c>
      <c r="S42" s="27">
        <v>104</v>
      </c>
      <c r="T42" s="27">
        <v>49</v>
      </c>
      <c r="U42" s="28">
        <v>11</v>
      </c>
      <c r="V42" s="84">
        <v>26591</v>
      </c>
      <c r="W42" s="22"/>
    </row>
    <row r="43" spans="1:23" x14ac:dyDescent="0.15">
      <c r="A43" s="105" t="s">
        <v>75</v>
      </c>
      <c r="B43" s="24" t="s">
        <v>76</v>
      </c>
      <c r="C43" s="91"/>
      <c r="D43" s="26">
        <v>0</v>
      </c>
      <c r="E43" s="27">
        <v>602</v>
      </c>
      <c r="F43" s="28">
        <v>1380</v>
      </c>
      <c r="G43" s="27">
        <v>1895</v>
      </c>
      <c r="H43" s="28">
        <v>3284</v>
      </c>
      <c r="I43" s="27">
        <v>4304</v>
      </c>
      <c r="J43" s="90">
        <v>4361</v>
      </c>
      <c r="K43" s="27">
        <v>3858</v>
      </c>
      <c r="L43" s="28">
        <v>3750</v>
      </c>
      <c r="M43" s="27">
        <v>3934</v>
      </c>
      <c r="N43" s="28">
        <v>3737</v>
      </c>
      <c r="O43" s="27">
        <v>3154</v>
      </c>
      <c r="P43" s="28">
        <v>2798</v>
      </c>
      <c r="Q43" s="27">
        <v>2470</v>
      </c>
      <c r="R43" s="28">
        <v>911</v>
      </c>
      <c r="S43" s="27">
        <v>206</v>
      </c>
      <c r="T43" s="27">
        <v>68</v>
      </c>
      <c r="U43" s="28">
        <v>82</v>
      </c>
      <c r="V43" s="84">
        <v>40794</v>
      </c>
      <c r="W43" s="22"/>
    </row>
    <row r="44" spans="1:23" x14ac:dyDescent="0.15">
      <c r="A44" s="105" t="s">
        <v>77</v>
      </c>
      <c r="B44" s="24" t="s">
        <v>78</v>
      </c>
      <c r="C44" s="91"/>
      <c r="D44" s="26">
        <v>11</v>
      </c>
      <c r="E44" s="27">
        <v>386</v>
      </c>
      <c r="F44" s="28">
        <v>431</v>
      </c>
      <c r="G44" s="27">
        <v>234</v>
      </c>
      <c r="H44" s="28">
        <v>151</v>
      </c>
      <c r="I44" s="27">
        <v>143</v>
      </c>
      <c r="J44" s="90">
        <v>139</v>
      </c>
      <c r="K44" s="27">
        <v>166</v>
      </c>
      <c r="L44" s="28">
        <v>141</v>
      </c>
      <c r="M44" s="27">
        <v>119</v>
      </c>
      <c r="N44" s="28">
        <v>75</v>
      </c>
      <c r="O44" s="27">
        <v>36</v>
      </c>
      <c r="P44" s="28">
        <v>28</v>
      </c>
      <c r="Q44" s="27">
        <v>10</v>
      </c>
      <c r="R44" s="28">
        <v>9</v>
      </c>
      <c r="S44" s="27">
        <v>0</v>
      </c>
      <c r="T44" s="27">
        <v>0</v>
      </c>
      <c r="U44" s="28">
        <v>3553</v>
      </c>
      <c r="V44" s="84">
        <v>5632</v>
      </c>
      <c r="W44" s="22"/>
    </row>
    <row r="45" spans="1:23" x14ac:dyDescent="0.15">
      <c r="A45" s="105" t="s">
        <v>79</v>
      </c>
      <c r="B45" s="24" t="s">
        <v>80</v>
      </c>
      <c r="C45" s="91"/>
      <c r="D45" s="26">
        <v>0</v>
      </c>
      <c r="E45" s="27">
        <v>0</v>
      </c>
      <c r="F45" s="28">
        <v>0</v>
      </c>
      <c r="G45" s="27">
        <v>0</v>
      </c>
      <c r="H45" s="28">
        <v>0</v>
      </c>
      <c r="I45" s="27">
        <v>0</v>
      </c>
      <c r="J45" s="90">
        <v>0</v>
      </c>
      <c r="K45" s="27">
        <v>0</v>
      </c>
      <c r="L45" s="28">
        <v>0</v>
      </c>
      <c r="M45" s="27">
        <v>0</v>
      </c>
      <c r="N45" s="28">
        <v>0</v>
      </c>
      <c r="O45" s="27">
        <v>0</v>
      </c>
      <c r="P45" s="28">
        <v>0</v>
      </c>
      <c r="Q45" s="27">
        <v>0</v>
      </c>
      <c r="R45" s="28">
        <v>0</v>
      </c>
      <c r="S45" s="27">
        <v>0</v>
      </c>
      <c r="T45" s="27">
        <v>0</v>
      </c>
      <c r="U45" s="28">
        <v>651</v>
      </c>
      <c r="V45" s="84">
        <v>651</v>
      </c>
      <c r="W45" s="22"/>
    </row>
    <row r="46" spans="1:23" x14ac:dyDescent="0.15">
      <c r="A46" s="105" t="s">
        <v>81</v>
      </c>
      <c r="B46" s="24" t="s">
        <v>82</v>
      </c>
      <c r="C46" s="91"/>
      <c r="D46" s="26">
        <v>4</v>
      </c>
      <c r="E46" s="27">
        <v>4</v>
      </c>
      <c r="F46" s="28">
        <v>278</v>
      </c>
      <c r="G46" s="27">
        <v>1178</v>
      </c>
      <c r="H46" s="28">
        <v>1375</v>
      </c>
      <c r="I46" s="27">
        <v>1843</v>
      </c>
      <c r="J46" s="90">
        <v>1980</v>
      </c>
      <c r="K46" s="27">
        <v>1916</v>
      </c>
      <c r="L46" s="28">
        <v>2351</v>
      </c>
      <c r="M46" s="27">
        <v>2795</v>
      </c>
      <c r="N46" s="28">
        <v>3144</v>
      </c>
      <c r="O46" s="27">
        <v>3058</v>
      </c>
      <c r="P46" s="28">
        <v>2622</v>
      </c>
      <c r="Q46" s="27">
        <v>2275</v>
      </c>
      <c r="R46" s="28">
        <v>1227</v>
      </c>
      <c r="S46" s="27">
        <v>494</v>
      </c>
      <c r="T46" s="27">
        <v>364</v>
      </c>
      <c r="U46" s="28">
        <v>0</v>
      </c>
      <c r="V46" s="84">
        <v>26908</v>
      </c>
      <c r="W46" s="22"/>
    </row>
    <row r="47" spans="1:23" x14ac:dyDescent="0.15">
      <c r="A47" s="105" t="s">
        <v>83</v>
      </c>
      <c r="B47" s="24" t="s">
        <v>84</v>
      </c>
      <c r="C47" s="91"/>
      <c r="D47" s="26">
        <v>3</v>
      </c>
      <c r="E47" s="27">
        <v>66</v>
      </c>
      <c r="F47" s="28">
        <v>501</v>
      </c>
      <c r="G47" s="27">
        <v>465</v>
      </c>
      <c r="H47" s="28">
        <v>330</v>
      </c>
      <c r="I47" s="27">
        <v>478</v>
      </c>
      <c r="J47" s="90">
        <v>641</v>
      </c>
      <c r="K47" s="27">
        <v>806</v>
      </c>
      <c r="L47" s="28">
        <v>1044</v>
      </c>
      <c r="M47" s="27">
        <v>1054</v>
      </c>
      <c r="N47" s="28">
        <v>937</v>
      </c>
      <c r="O47" s="27">
        <v>1229</v>
      </c>
      <c r="P47" s="28">
        <v>1801</v>
      </c>
      <c r="Q47" s="27">
        <v>2293</v>
      </c>
      <c r="R47" s="28">
        <v>1518</v>
      </c>
      <c r="S47" s="27">
        <v>1105</v>
      </c>
      <c r="T47" s="27">
        <v>1365</v>
      </c>
      <c r="U47" s="28">
        <v>0</v>
      </c>
      <c r="V47" s="84">
        <v>15636</v>
      </c>
      <c r="W47" s="22"/>
    </row>
    <row r="48" spans="1:23" x14ac:dyDescent="0.15">
      <c r="A48" s="105" t="s">
        <v>85</v>
      </c>
      <c r="B48" s="24" t="s">
        <v>86</v>
      </c>
      <c r="C48" s="91"/>
      <c r="D48" s="26">
        <v>0</v>
      </c>
      <c r="E48" s="27">
        <v>311</v>
      </c>
      <c r="F48" s="28">
        <v>1045</v>
      </c>
      <c r="G48" s="27">
        <v>933</v>
      </c>
      <c r="H48" s="28">
        <v>880</v>
      </c>
      <c r="I48" s="27">
        <v>1248</v>
      </c>
      <c r="J48" s="90">
        <v>1402</v>
      </c>
      <c r="K48" s="27">
        <v>1677</v>
      </c>
      <c r="L48" s="28">
        <v>2324</v>
      </c>
      <c r="M48" s="27">
        <v>3507</v>
      </c>
      <c r="N48" s="28">
        <v>4476</v>
      </c>
      <c r="O48" s="27">
        <v>5182</v>
      </c>
      <c r="P48" s="28">
        <v>6893</v>
      </c>
      <c r="Q48" s="27">
        <v>7909</v>
      </c>
      <c r="R48" s="28">
        <v>6015</v>
      </c>
      <c r="S48" s="27">
        <v>3896</v>
      </c>
      <c r="T48" s="27">
        <v>3443</v>
      </c>
      <c r="U48" s="28">
        <v>8</v>
      </c>
      <c r="V48" s="84">
        <v>51149</v>
      </c>
      <c r="W48" s="22"/>
    </row>
    <row r="49" spans="1:23" x14ac:dyDescent="0.15">
      <c r="A49" s="105" t="s">
        <v>87</v>
      </c>
      <c r="B49" s="24" t="s">
        <v>88</v>
      </c>
      <c r="C49" s="91"/>
      <c r="D49" s="26">
        <v>70</v>
      </c>
      <c r="E49" s="27">
        <v>3918</v>
      </c>
      <c r="F49" s="28">
        <v>9887</v>
      </c>
      <c r="G49" s="27">
        <v>11590</v>
      </c>
      <c r="H49" s="28">
        <v>4639</v>
      </c>
      <c r="I49" s="27">
        <v>5571</v>
      </c>
      <c r="J49" s="90">
        <v>4984</v>
      </c>
      <c r="K49" s="27">
        <v>4661</v>
      </c>
      <c r="L49" s="28">
        <v>3981</v>
      </c>
      <c r="M49" s="27">
        <v>2684</v>
      </c>
      <c r="N49" s="28">
        <v>1603</v>
      </c>
      <c r="O49" s="27">
        <v>786</v>
      </c>
      <c r="P49" s="28">
        <v>338</v>
      </c>
      <c r="Q49" s="27">
        <v>189</v>
      </c>
      <c r="R49" s="28">
        <v>59</v>
      </c>
      <c r="S49" s="27">
        <v>20</v>
      </c>
      <c r="T49" s="27">
        <v>8</v>
      </c>
      <c r="U49" s="28">
        <v>0</v>
      </c>
      <c r="V49" s="84">
        <v>54988</v>
      </c>
      <c r="W49" s="22"/>
    </row>
    <row r="50" spans="1:23" x14ac:dyDescent="0.15">
      <c r="A50" s="105" t="s">
        <v>89</v>
      </c>
      <c r="B50" s="24" t="s">
        <v>90</v>
      </c>
      <c r="C50" s="91"/>
      <c r="D50" s="26">
        <v>0</v>
      </c>
      <c r="E50" s="27">
        <v>283</v>
      </c>
      <c r="F50" s="28">
        <v>1264</v>
      </c>
      <c r="G50" s="27">
        <v>991</v>
      </c>
      <c r="H50" s="28">
        <v>871</v>
      </c>
      <c r="I50" s="27">
        <v>1165</v>
      </c>
      <c r="J50" s="90">
        <v>1269</v>
      </c>
      <c r="K50" s="27">
        <v>1367</v>
      </c>
      <c r="L50" s="28">
        <v>1519</v>
      </c>
      <c r="M50" s="27">
        <v>1878</v>
      </c>
      <c r="N50" s="28">
        <v>2533</v>
      </c>
      <c r="O50" s="27">
        <v>2834</v>
      </c>
      <c r="P50" s="28">
        <v>2710</v>
      </c>
      <c r="Q50" s="27">
        <v>2179</v>
      </c>
      <c r="R50" s="28">
        <v>1099</v>
      </c>
      <c r="S50" s="27">
        <v>513</v>
      </c>
      <c r="T50" s="27">
        <v>324</v>
      </c>
      <c r="U50" s="28">
        <v>90</v>
      </c>
      <c r="V50" s="84">
        <v>22889</v>
      </c>
      <c r="W50" s="22"/>
    </row>
    <row r="51" spans="1:23" x14ac:dyDescent="0.15">
      <c r="A51" s="105" t="s">
        <v>91</v>
      </c>
      <c r="B51" s="24" t="s">
        <v>92</v>
      </c>
      <c r="C51" s="91"/>
      <c r="D51" s="26">
        <v>12</v>
      </c>
      <c r="E51" s="27">
        <v>25</v>
      </c>
      <c r="F51" s="28">
        <v>201</v>
      </c>
      <c r="G51" s="27">
        <v>171</v>
      </c>
      <c r="H51" s="28">
        <v>97</v>
      </c>
      <c r="I51" s="27">
        <v>69</v>
      </c>
      <c r="J51" s="90">
        <v>88</v>
      </c>
      <c r="K51" s="27">
        <v>107</v>
      </c>
      <c r="L51" s="28">
        <v>167</v>
      </c>
      <c r="M51" s="27">
        <v>161</v>
      </c>
      <c r="N51" s="28">
        <v>184</v>
      </c>
      <c r="O51" s="27">
        <v>165</v>
      </c>
      <c r="P51" s="28">
        <v>157</v>
      </c>
      <c r="Q51" s="27">
        <v>147</v>
      </c>
      <c r="R51" s="28">
        <v>64</v>
      </c>
      <c r="S51" s="27">
        <v>26</v>
      </c>
      <c r="T51" s="27">
        <v>10</v>
      </c>
      <c r="U51" s="28">
        <v>30</v>
      </c>
      <c r="V51" s="84">
        <v>1881</v>
      </c>
      <c r="W51" s="22"/>
    </row>
    <row r="52" spans="1:23" x14ac:dyDescent="0.15">
      <c r="A52" s="105" t="s">
        <v>93</v>
      </c>
      <c r="B52" s="24" t="s">
        <v>94</v>
      </c>
      <c r="C52" s="91"/>
      <c r="D52" s="26">
        <v>0</v>
      </c>
      <c r="E52" s="27">
        <v>5</v>
      </c>
      <c r="F52" s="28">
        <v>62</v>
      </c>
      <c r="G52" s="27">
        <v>200</v>
      </c>
      <c r="H52" s="28">
        <v>235</v>
      </c>
      <c r="I52" s="27">
        <v>240</v>
      </c>
      <c r="J52" s="90">
        <v>204</v>
      </c>
      <c r="K52" s="27">
        <v>188</v>
      </c>
      <c r="L52" s="28">
        <v>187</v>
      </c>
      <c r="M52" s="27">
        <v>156</v>
      </c>
      <c r="N52" s="28">
        <v>192</v>
      </c>
      <c r="O52" s="27">
        <v>221</v>
      </c>
      <c r="P52" s="28">
        <v>226</v>
      </c>
      <c r="Q52" s="27">
        <v>213</v>
      </c>
      <c r="R52" s="28">
        <v>114</v>
      </c>
      <c r="S52" s="27">
        <v>31</v>
      </c>
      <c r="T52" s="27">
        <v>18</v>
      </c>
      <c r="U52" s="28">
        <v>4</v>
      </c>
      <c r="V52" s="84">
        <v>2496</v>
      </c>
      <c r="W52" s="22"/>
    </row>
    <row r="53" spans="1:23" x14ac:dyDescent="0.15">
      <c r="A53" s="105" t="s">
        <v>95</v>
      </c>
      <c r="B53" s="24" t="s">
        <v>96</v>
      </c>
      <c r="C53" s="91"/>
      <c r="D53" s="26">
        <v>0</v>
      </c>
      <c r="E53" s="27">
        <v>0</v>
      </c>
      <c r="F53" s="28">
        <v>2</v>
      </c>
      <c r="G53" s="27">
        <v>123</v>
      </c>
      <c r="H53" s="28">
        <v>142</v>
      </c>
      <c r="I53" s="27">
        <v>115</v>
      </c>
      <c r="J53" s="90">
        <v>118</v>
      </c>
      <c r="K53" s="27">
        <v>120</v>
      </c>
      <c r="L53" s="28">
        <v>133</v>
      </c>
      <c r="M53" s="27">
        <v>115</v>
      </c>
      <c r="N53" s="28">
        <v>122</v>
      </c>
      <c r="O53" s="27">
        <v>144</v>
      </c>
      <c r="P53" s="28">
        <v>157</v>
      </c>
      <c r="Q53" s="27">
        <v>158</v>
      </c>
      <c r="R53" s="28">
        <v>117</v>
      </c>
      <c r="S53" s="27">
        <v>35</v>
      </c>
      <c r="T53" s="27">
        <v>51</v>
      </c>
      <c r="U53" s="28">
        <v>587</v>
      </c>
      <c r="V53" s="84">
        <v>2239</v>
      </c>
      <c r="W53" s="22"/>
    </row>
    <row r="54" spans="1:23" x14ac:dyDescent="0.15">
      <c r="A54" s="105" t="s">
        <v>97</v>
      </c>
      <c r="B54" s="24" t="s">
        <v>98</v>
      </c>
      <c r="C54" s="91"/>
      <c r="D54" s="26">
        <v>23</v>
      </c>
      <c r="E54" s="27">
        <v>602</v>
      </c>
      <c r="F54" s="28">
        <v>1602</v>
      </c>
      <c r="G54" s="27">
        <v>1167</v>
      </c>
      <c r="H54" s="28">
        <v>469</v>
      </c>
      <c r="I54" s="27">
        <v>403</v>
      </c>
      <c r="J54" s="90">
        <v>410</v>
      </c>
      <c r="K54" s="27">
        <v>695</v>
      </c>
      <c r="L54" s="28">
        <v>950</v>
      </c>
      <c r="M54" s="27">
        <v>923</v>
      </c>
      <c r="N54" s="28">
        <v>735</v>
      </c>
      <c r="O54" s="27">
        <v>504</v>
      </c>
      <c r="P54" s="28">
        <v>292</v>
      </c>
      <c r="Q54" s="27">
        <v>231</v>
      </c>
      <c r="R54" s="28">
        <v>106</v>
      </c>
      <c r="S54" s="27">
        <v>44</v>
      </c>
      <c r="T54" s="27">
        <v>16</v>
      </c>
      <c r="U54" s="28">
        <v>0</v>
      </c>
      <c r="V54" s="84">
        <v>9172</v>
      </c>
      <c r="W54" s="22"/>
    </row>
    <row r="55" spans="1:23" x14ac:dyDescent="0.15">
      <c r="A55" s="105" t="s">
        <v>99</v>
      </c>
      <c r="B55" s="24" t="s">
        <v>100</v>
      </c>
      <c r="C55" s="91"/>
      <c r="D55" s="26">
        <v>92</v>
      </c>
      <c r="E55" s="27">
        <v>1749</v>
      </c>
      <c r="F55" s="28">
        <v>6446</v>
      </c>
      <c r="G55" s="27">
        <v>3443</v>
      </c>
      <c r="H55" s="28">
        <v>931</v>
      </c>
      <c r="I55" s="27">
        <v>1107</v>
      </c>
      <c r="J55" s="90">
        <v>1660</v>
      </c>
      <c r="K55" s="27">
        <v>3053</v>
      </c>
      <c r="L55" s="28">
        <v>5500</v>
      </c>
      <c r="M55" s="27">
        <v>8117</v>
      </c>
      <c r="N55" s="28">
        <v>11081</v>
      </c>
      <c r="O55" s="27">
        <v>14040</v>
      </c>
      <c r="P55" s="28">
        <v>20193</v>
      </c>
      <c r="Q55" s="27">
        <v>24120</v>
      </c>
      <c r="R55" s="28">
        <v>13477</v>
      </c>
      <c r="S55" s="27">
        <v>6215</v>
      </c>
      <c r="T55" s="27">
        <v>3352</v>
      </c>
      <c r="U55" s="28">
        <v>4</v>
      </c>
      <c r="V55" s="84">
        <v>124580</v>
      </c>
      <c r="W55" s="22"/>
    </row>
    <row r="56" spans="1:23" x14ac:dyDescent="0.15">
      <c r="A56" s="105" t="s">
        <v>101</v>
      </c>
      <c r="B56" s="24" t="s">
        <v>102</v>
      </c>
      <c r="C56" s="91"/>
      <c r="D56" s="26">
        <v>39</v>
      </c>
      <c r="E56" s="27">
        <v>15947</v>
      </c>
      <c r="F56" s="28">
        <v>17057</v>
      </c>
      <c r="G56" s="27">
        <v>9421</v>
      </c>
      <c r="H56" s="28">
        <v>2547</v>
      </c>
      <c r="I56" s="27">
        <v>3079</v>
      </c>
      <c r="J56" s="90">
        <v>3070</v>
      </c>
      <c r="K56" s="27">
        <v>3310</v>
      </c>
      <c r="L56" s="28">
        <v>3610</v>
      </c>
      <c r="M56" s="27">
        <v>4013</v>
      </c>
      <c r="N56" s="28">
        <v>4369</v>
      </c>
      <c r="O56" s="27">
        <v>4384</v>
      </c>
      <c r="P56" s="28">
        <v>3751</v>
      </c>
      <c r="Q56" s="27">
        <v>2859</v>
      </c>
      <c r="R56" s="28">
        <v>1174</v>
      </c>
      <c r="S56" s="27">
        <v>400</v>
      </c>
      <c r="T56" s="27">
        <v>192</v>
      </c>
      <c r="U56" s="28">
        <v>2</v>
      </c>
      <c r="V56" s="84">
        <v>79224</v>
      </c>
      <c r="W56" s="22"/>
    </row>
    <row r="57" spans="1:23" x14ac:dyDescent="0.15">
      <c r="A57" s="105" t="s">
        <v>103</v>
      </c>
      <c r="B57" s="24" t="s">
        <v>104</v>
      </c>
      <c r="C57" s="91"/>
      <c r="D57" s="26">
        <v>63</v>
      </c>
      <c r="E57" s="27">
        <v>14049</v>
      </c>
      <c r="F57" s="28">
        <v>22414</v>
      </c>
      <c r="G57" s="27">
        <v>3952</v>
      </c>
      <c r="H57" s="28">
        <v>1231</v>
      </c>
      <c r="I57" s="27">
        <v>1193</v>
      </c>
      <c r="J57" s="90">
        <v>1207</v>
      </c>
      <c r="K57" s="27">
        <v>1441</v>
      </c>
      <c r="L57" s="28">
        <v>1971</v>
      </c>
      <c r="M57" s="27">
        <v>2173</v>
      </c>
      <c r="N57" s="28">
        <v>1994</v>
      </c>
      <c r="O57" s="27">
        <v>1846</v>
      </c>
      <c r="P57" s="28">
        <v>1607</v>
      </c>
      <c r="Q57" s="27">
        <v>1408</v>
      </c>
      <c r="R57" s="28">
        <v>853</v>
      </c>
      <c r="S57" s="27">
        <v>482</v>
      </c>
      <c r="T57" s="27">
        <v>498</v>
      </c>
      <c r="U57" s="28">
        <v>6</v>
      </c>
      <c r="V57" s="84">
        <v>58388</v>
      </c>
      <c r="W57" s="22"/>
    </row>
    <row r="58" spans="1:23" x14ac:dyDescent="0.15">
      <c r="A58" s="105" t="s">
        <v>105</v>
      </c>
      <c r="B58" s="24" t="s">
        <v>106</v>
      </c>
      <c r="C58" s="91"/>
      <c r="D58" s="26">
        <v>5</v>
      </c>
      <c r="E58" s="27">
        <v>73</v>
      </c>
      <c r="F58" s="28">
        <v>2069</v>
      </c>
      <c r="G58" s="27">
        <v>11149</v>
      </c>
      <c r="H58" s="28">
        <v>9798</v>
      </c>
      <c r="I58" s="27">
        <v>6118</v>
      </c>
      <c r="J58" s="90">
        <v>10415</v>
      </c>
      <c r="K58" s="27">
        <v>11493</v>
      </c>
      <c r="L58" s="28">
        <v>12539</v>
      </c>
      <c r="M58" s="27">
        <v>16225</v>
      </c>
      <c r="N58" s="28">
        <v>17053</v>
      </c>
      <c r="O58" s="27">
        <v>16890</v>
      </c>
      <c r="P58" s="28">
        <v>12198</v>
      </c>
      <c r="Q58" s="27">
        <v>7342</v>
      </c>
      <c r="R58" s="28">
        <v>4155</v>
      </c>
      <c r="S58" s="27">
        <v>1348</v>
      </c>
      <c r="T58" s="27">
        <v>605</v>
      </c>
      <c r="U58" s="28">
        <v>15</v>
      </c>
      <c r="V58" s="84">
        <v>139490</v>
      </c>
      <c r="W58" s="22"/>
    </row>
    <row r="59" spans="1:23" x14ac:dyDescent="0.15">
      <c r="A59" s="105" t="s">
        <v>107</v>
      </c>
      <c r="B59" s="24" t="s">
        <v>108</v>
      </c>
      <c r="C59" s="91"/>
      <c r="D59" s="26">
        <v>25</v>
      </c>
      <c r="E59" s="27">
        <v>869</v>
      </c>
      <c r="F59" s="28">
        <v>2059</v>
      </c>
      <c r="G59" s="27">
        <v>6403</v>
      </c>
      <c r="H59" s="28">
        <v>4807</v>
      </c>
      <c r="I59" s="27">
        <v>4195</v>
      </c>
      <c r="J59" s="90">
        <v>2078</v>
      </c>
      <c r="K59" s="27">
        <v>908</v>
      </c>
      <c r="L59" s="28">
        <v>649</v>
      </c>
      <c r="M59" s="27">
        <v>402</v>
      </c>
      <c r="N59" s="28">
        <v>213</v>
      </c>
      <c r="O59" s="27">
        <v>111</v>
      </c>
      <c r="P59" s="28">
        <v>49</v>
      </c>
      <c r="Q59" s="27">
        <v>29</v>
      </c>
      <c r="R59" s="28">
        <v>14</v>
      </c>
      <c r="S59" s="27">
        <v>4</v>
      </c>
      <c r="T59" s="27">
        <v>0</v>
      </c>
      <c r="U59" s="28">
        <v>147</v>
      </c>
      <c r="V59" s="84">
        <v>22962</v>
      </c>
      <c r="W59" s="22"/>
    </row>
    <row r="60" spans="1:23" x14ac:dyDescent="0.15">
      <c r="A60" s="105" t="s">
        <v>109</v>
      </c>
      <c r="B60" s="24" t="s">
        <v>110</v>
      </c>
      <c r="C60" s="91"/>
      <c r="D60" s="26">
        <v>0</v>
      </c>
      <c r="E60" s="27">
        <v>0</v>
      </c>
      <c r="F60" s="28">
        <v>0</v>
      </c>
      <c r="G60" s="27">
        <v>0</v>
      </c>
      <c r="H60" s="28">
        <v>0</v>
      </c>
      <c r="I60" s="27">
        <v>0</v>
      </c>
      <c r="J60" s="90">
        <v>0</v>
      </c>
      <c r="K60" s="27">
        <v>0</v>
      </c>
      <c r="L60" s="28">
        <v>0</v>
      </c>
      <c r="M60" s="27">
        <v>0</v>
      </c>
      <c r="N60" s="28">
        <v>0</v>
      </c>
      <c r="O60" s="27">
        <v>0</v>
      </c>
      <c r="P60" s="28">
        <v>0</v>
      </c>
      <c r="Q60" s="27">
        <v>0</v>
      </c>
      <c r="R60" s="28">
        <v>0</v>
      </c>
      <c r="S60" s="27">
        <v>0</v>
      </c>
      <c r="T60" s="27">
        <v>0</v>
      </c>
      <c r="U60" s="28">
        <v>276</v>
      </c>
      <c r="V60" s="84">
        <v>276</v>
      </c>
      <c r="W60" s="22"/>
    </row>
    <row r="61" spans="1:23" x14ac:dyDescent="0.15">
      <c r="A61" s="105" t="s">
        <v>111</v>
      </c>
      <c r="B61" s="24" t="s">
        <v>112</v>
      </c>
      <c r="C61" s="91"/>
      <c r="D61" s="26">
        <v>0</v>
      </c>
      <c r="E61" s="27">
        <v>2</v>
      </c>
      <c r="F61" s="28">
        <v>36</v>
      </c>
      <c r="G61" s="27">
        <v>48</v>
      </c>
      <c r="H61" s="28">
        <v>48</v>
      </c>
      <c r="I61" s="27">
        <v>66</v>
      </c>
      <c r="J61" s="90">
        <v>41</v>
      </c>
      <c r="K61" s="27">
        <v>52</v>
      </c>
      <c r="L61" s="28">
        <v>66</v>
      </c>
      <c r="M61" s="27">
        <v>85</v>
      </c>
      <c r="N61" s="28">
        <v>120</v>
      </c>
      <c r="O61" s="27">
        <v>87</v>
      </c>
      <c r="P61" s="28">
        <v>96</v>
      </c>
      <c r="Q61" s="27">
        <v>109</v>
      </c>
      <c r="R61" s="28">
        <v>60</v>
      </c>
      <c r="S61" s="27">
        <v>55</v>
      </c>
      <c r="T61" s="27">
        <v>23</v>
      </c>
      <c r="U61" s="28">
        <v>6</v>
      </c>
      <c r="V61" s="84">
        <v>1000</v>
      </c>
      <c r="W61" s="22"/>
    </row>
    <row r="62" spans="1:23" x14ac:dyDescent="0.15">
      <c r="A62" s="105" t="s">
        <v>113</v>
      </c>
      <c r="B62" s="24" t="s">
        <v>114</v>
      </c>
      <c r="C62" s="91"/>
      <c r="D62" s="26">
        <v>0</v>
      </c>
      <c r="E62" s="27">
        <v>0</v>
      </c>
      <c r="F62" s="28">
        <v>0</v>
      </c>
      <c r="G62" s="27">
        <v>0</v>
      </c>
      <c r="H62" s="28">
        <v>0</v>
      </c>
      <c r="I62" s="27">
        <v>0</v>
      </c>
      <c r="J62" s="90">
        <v>0</v>
      </c>
      <c r="K62" s="27">
        <v>0</v>
      </c>
      <c r="L62" s="28">
        <v>0</v>
      </c>
      <c r="M62" s="27">
        <v>0</v>
      </c>
      <c r="N62" s="28">
        <v>0</v>
      </c>
      <c r="O62" s="27">
        <v>0</v>
      </c>
      <c r="P62" s="28">
        <v>0</v>
      </c>
      <c r="Q62" s="27">
        <v>0</v>
      </c>
      <c r="R62" s="28">
        <v>0</v>
      </c>
      <c r="S62" s="27">
        <v>0</v>
      </c>
      <c r="T62" s="27">
        <v>0</v>
      </c>
      <c r="U62" s="28">
        <v>2846</v>
      </c>
      <c r="V62" s="84">
        <v>2846</v>
      </c>
      <c r="W62" s="22"/>
    </row>
    <row r="63" spans="1:23" x14ac:dyDescent="0.15">
      <c r="A63" s="105" t="s">
        <v>115</v>
      </c>
      <c r="B63" s="24" t="s">
        <v>116</v>
      </c>
      <c r="C63" s="91"/>
      <c r="D63" s="26">
        <v>29</v>
      </c>
      <c r="E63" s="27">
        <v>159</v>
      </c>
      <c r="F63" s="28">
        <v>888</v>
      </c>
      <c r="G63" s="27">
        <v>516</v>
      </c>
      <c r="H63" s="28">
        <v>438</v>
      </c>
      <c r="I63" s="27">
        <v>445</v>
      </c>
      <c r="J63" s="90">
        <v>413</v>
      </c>
      <c r="K63" s="27">
        <v>391</v>
      </c>
      <c r="L63" s="28">
        <v>407</v>
      </c>
      <c r="M63" s="27">
        <v>420</v>
      </c>
      <c r="N63" s="28">
        <v>403</v>
      </c>
      <c r="O63" s="27">
        <v>319</v>
      </c>
      <c r="P63" s="28">
        <v>261</v>
      </c>
      <c r="Q63" s="27">
        <v>233</v>
      </c>
      <c r="R63" s="28">
        <v>124</v>
      </c>
      <c r="S63" s="27">
        <v>41</v>
      </c>
      <c r="T63" s="27">
        <v>22</v>
      </c>
      <c r="U63" s="28">
        <v>19</v>
      </c>
      <c r="V63" s="84">
        <v>5528</v>
      </c>
      <c r="W63" s="22"/>
    </row>
    <row r="64" spans="1:23" x14ac:dyDescent="0.15">
      <c r="A64" s="105" t="s">
        <v>266</v>
      </c>
      <c r="B64" s="24" t="s">
        <v>117</v>
      </c>
      <c r="C64" s="91"/>
      <c r="D64" s="26">
        <v>1183</v>
      </c>
      <c r="E64" s="27">
        <v>54933</v>
      </c>
      <c r="F64" s="28">
        <v>57045</v>
      </c>
      <c r="G64" s="27">
        <v>29080</v>
      </c>
      <c r="H64" s="28">
        <v>10229</v>
      </c>
      <c r="I64" s="27">
        <v>10991</v>
      </c>
      <c r="J64" s="90">
        <v>12433</v>
      </c>
      <c r="K64" s="27">
        <v>15227</v>
      </c>
      <c r="L64" s="28">
        <v>17692</v>
      </c>
      <c r="M64" s="27">
        <v>15418</v>
      </c>
      <c r="N64" s="28">
        <v>11348</v>
      </c>
      <c r="O64" s="27">
        <v>7791</v>
      </c>
      <c r="P64" s="28">
        <v>4975</v>
      </c>
      <c r="Q64" s="27">
        <v>3109</v>
      </c>
      <c r="R64" s="28">
        <v>1255</v>
      </c>
      <c r="S64" s="27">
        <v>515</v>
      </c>
      <c r="T64" s="27">
        <v>277</v>
      </c>
      <c r="U64" s="28">
        <v>199</v>
      </c>
      <c r="V64" s="84">
        <v>253700</v>
      </c>
      <c r="W64" s="22"/>
    </row>
    <row r="65" spans="1:23" x14ac:dyDescent="0.15">
      <c r="A65" s="105" t="s">
        <v>118</v>
      </c>
      <c r="B65" s="24" t="s">
        <v>119</v>
      </c>
      <c r="C65" s="85" t="s">
        <v>120</v>
      </c>
      <c r="D65" s="26">
        <v>0</v>
      </c>
      <c r="E65" s="27">
        <v>0</v>
      </c>
      <c r="F65" s="28">
        <v>0</v>
      </c>
      <c r="G65" s="27">
        <v>0</v>
      </c>
      <c r="H65" s="28">
        <v>0</v>
      </c>
      <c r="I65" s="27">
        <v>0</v>
      </c>
      <c r="J65" s="90">
        <v>0</v>
      </c>
      <c r="K65" s="27">
        <v>0</v>
      </c>
      <c r="L65" s="28">
        <v>0</v>
      </c>
      <c r="M65" s="27">
        <v>0</v>
      </c>
      <c r="N65" s="28">
        <v>0</v>
      </c>
      <c r="O65" s="27">
        <v>0</v>
      </c>
      <c r="P65" s="28">
        <v>0</v>
      </c>
      <c r="Q65" s="27">
        <v>0</v>
      </c>
      <c r="R65" s="28">
        <v>0</v>
      </c>
      <c r="S65" s="27">
        <v>0</v>
      </c>
      <c r="T65" s="27">
        <v>0</v>
      </c>
      <c r="U65" s="28">
        <v>914</v>
      </c>
      <c r="V65" s="84">
        <v>914</v>
      </c>
      <c r="W65" s="22"/>
    </row>
    <row r="66" spans="1:23" x14ac:dyDescent="0.15">
      <c r="A66" s="105" t="s">
        <v>265</v>
      </c>
      <c r="B66" s="24" t="s">
        <v>121</v>
      </c>
      <c r="C66" s="91"/>
      <c r="D66" s="26">
        <v>187</v>
      </c>
      <c r="E66" s="27">
        <v>10236</v>
      </c>
      <c r="F66" s="28">
        <v>20435</v>
      </c>
      <c r="G66" s="27">
        <v>12167</v>
      </c>
      <c r="H66" s="28">
        <v>3993</v>
      </c>
      <c r="I66" s="27">
        <v>7421</v>
      </c>
      <c r="J66" s="90">
        <v>7748</v>
      </c>
      <c r="K66" s="27">
        <v>7024</v>
      </c>
      <c r="L66" s="28">
        <v>5812</v>
      </c>
      <c r="M66" s="27">
        <v>4559</v>
      </c>
      <c r="N66" s="28">
        <v>3573</v>
      </c>
      <c r="O66" s="27">
        <v>2647</v>
      </c>
      <c r="P66" s="28">
        <v>1623</v>
      </c>
      <c r="Q66" s="27">
        <v>1019</v>
      </c>
      <c r="R66" s="28">
        <v>402</v>
      </c>
      <c r="S66" s="27">
        <v>141</v>
      </c>
      <c r="T66" s="27">
        <v>49</v>
      </c>
      <c r="U66" s="28">
        <v>0</v>
      </c>
      <c r="V66" s="84">
        <v>89036</v>
      </c>
      <c r="W66" s="22"/>
    </row>
    <row r="67" spans="1:23" x14ac:dyDescent="0.15">
      <c r="A67" s="105" t="s">
        <v>122</v>
      </c>
      <c r="B67" s="24" t="s">
        <v>123</v>
      </c>
      <c r="C67" s="91"/>
      <c r="D67" s="26">
        <v>0</v>
      </c>
      <c r="E67" s="27">
        <v>1165</v>
      </c>
      <c r="F67" s="28">
        <v>3496</v>
      </c>
      <c r="G67" s="27">
        <v>6672</v>
      </c>
      <c r="H67" s="28">
        <v>9288</v>
      </c>
      <c r="I67" s="27">
        <v>9080</v>
      </c>
      <c r="J67" s="90">
        <v>6643</v>
      </c>
      <c r="K67" s="27">
        <v>4646</v>
      </c>
      <c r="L67" s="28">
        <v>4392</v>
      </c>
      <c r="M67" s="27">
        <v>4462</v>
      </c>
      <c r="N67" s="28">
        <v>4343</v>
      </c>
      <c r="O67" s="27">
        <v>3243</v>
      </c>
      <c r="P67" s="28">
        <v>1888</v>
      </c>
      <c r="Q67" s="27">
        <v>964</v>
      </c>
      <c r="R67" s="28">
        <v>328</v>
      </c>
      <c r="S67" s="27">
        <v>109</v>
      </c>
      <c r="T67" s="27">
        <v>61</v>
      </c>
      <c r="U67" s="28">
        <v>0</v>
      </c>
      <c r="V67" s="84">
        <v>60780</v>
      </c>
      <c r="W67" s="22"/>
    </row>
    <row r="68" spans="1:23" x14ac:dyDescent="0.15">
      <c r="A68" s="105" t="s">
        <v>124</v>
      </c>
      <c r="B68" s="24" t="s">
        <v>125</v>
      </c>
      <c r="C68" s="91"/>
      <c r="D68" s="26">
        <v>0</v>
      </c>
      <c r="E68" s="27">
        <v>0</v>
      </c>
      <c r="F68" s="28">
        <v>1</v>
      </c>
      <c r="G68" s="27">
        <v>60</v>
      </c>
      <c r="H68" s="28">
        <v>88</v>
      </c>
      <c r="I68" s="27">
        <v>128</v>
      </c>
      <c r="J68" s="90">
        <v>140</v>
      </c>
      <c r="K68" s="27">
        <v>118</v>
      </c>
      <c r="L68" s="28">
        <v>106</v>
      </c>
      <c r="M68" s="27">
        <v>112</v>
      </c>
      <c r="N68" s="28">
        <v>102</v>
      </c>
      <c r="O68" s="27">
        <v>44</v>
      </c>
      <c r="P68" s="28">
        <v>17</v>
      </c>
      <c r="Q68" s="27">
        <v>16</v>
      </c>
      <c r="R68" s="28">
        <v>9</v>
      </c>
      <c r="S68" s="27">
        <v>3</v>
      </c>
      <c r="T68" s="27">
        <v>1</v>
      </c>
      <c r="U68" s="28">
        <v>203</v>
      </c>
      <c r="V68" s="84">
        <v>1148</v>
      </c>
      <c r="W68" s="22"/>
    </row>
    <row r="69" spans="1:23" x14ac:dyDescent="0.15">
      <c r="A69" s="105" t="s">
        <v>126</v>
      </c>
      <c r="B69" s="24" t="s">
        <v>127</v>
      </c>
      <c r="C69" s="91"/>
      <c r="D69" s="26">
        <v>0</v>
      </c>
      <c r="E69" s="27">
        <v>1</v>
      </c>
      <c r="F69" s="28">
        <v>49</v>
      </c>
      <c r="G69" s="27">
        <v>791</v>
      </c>
      <c r="H69" s="28">
        <v>2022</v>
      </c>
      <c r="I69" s="27">
        <v>2682</v>
      </c>
      <c r="J69" s="90">
        <v>2547</v>
      </c>
      <c r="K69" s="27">
        <v>2185</v>
      </c>
      <c r="L69" s="28">
        <v>1641</v>
      </c>
      <c r="M69" s="27">
        <v>1019</v>
      </c>
      <c r="N69" s="28">
        <v>704</v>
      </c>
      <c r="O69" s="27">
        <v>465</v>
      </c>
      <c r="P69" s="28">
        <v>262</v>
      </c>
      <c r="Q69" s="27">
        <v>206</v>
      </c>
      <c r="R69" s="28">
        <v>105</v>
      </c>
      <c r="S69" s="27">
        <v>41</v>
      </c>
      <c r="T69" s="27">
        <v>21</v>
      </c>
      <c r="U69" s="28">
        <v>0</v>
      </c>
      <c r="V69" s="84">
        <v>14741</v>
      </c>
      <c r="W69" s="22"/>
    </row>
    <row r="70" spans="1:23" x14ac:dyDescent="0.15">
      <c r="A70" s="105" t="s">
        <v>128</v>
      </c>
      <c r="B70" s="24" t="s">
        <v>129</v>
      </c>
      <c r="C70" s="91"/>
      <c r="D70" s="26">
        <v>8</v>
      </c>
      <c r="E70" s="27">
        <v>1409</v>
      </c>
      <c r="F70" s="28">
        <v>3015</v>
      </c>
      <c r="G70" s="27">
        <v>1424</v>
      </c>
      <c r="H70" s="28">
        <v>774</v>
      </c>
      <c r="I70" s="27">
        <v>1023</v>
      </c>
      <c r="J70" s="90">
        <v>1270</v>
      </c>
      <c r="K70" s="27">
        <v>1567</v>
      </c>
      <c r="L70" s="28">
        <v>1502</v>
      </c>
      <c r="M70" s="27">
        <v>1315</v>
      </c>
      <c r="N70" s="28">
        <v>959</v>
      </c>
      <c r="O70" s="27">
        <v>621</v>
      </c>
      <c r="P70" s="28">
        <v>409</v>
      </c>
      <c r="Q70" s="27">
        <v>331</v>
      </c>
      <c r="R70" s="28">
        <v>202</v>
      </c>
      <c r="S70" s="27">
        <v>83</v>
      </c>
      <c r="T70" s="27">
        <v>42</v>
      </c>
      <c r="U70" s="28">
        <v>771</v>
      </c>
      <c r="V70" s="84">
        <v>16725</v>
      </c>
      <c r="W70" s="22"/>
    </row>
    <row r="71" spans="1:23" x14ac:dyDescent="0.15">
      <c r="A71" s="105" t="s">
        <v>130</v>
      </c>
      <c r="B71" s="24" t="s">
        <v>131</v>
      </c>
      <c r="C71" s="91"/>
      <c r="D71" s="26">
        <v>80</v>
      </c>
      <c r="E71" s="27">
        <v>3483</v>
      </c>
      <c r="F71" s="28">
        <v>10064</v>
      </c>
      <c r="G71" s="27">
        <v>9060</v>
      </c>
      <c r="H71" s="28">
        <v>8814</v>
      </c>
      <c r="I71" s="27">
        <v>11650</v>
      </c>
      <c r="J71" s="90">
        <v>13399</v>
      </c>
      <c r="K71" s="27">
        <v>14758</v>
      </c>
      <c r="L71" s="28">
        <v>18815</v>
      </c>
      <c r="M71" s="27">
        <v>24292</v>
      </c>
      <c r="N71" s="28">
        <v>28215</v>
      </c>
      <c r="O71" s="27">
        <v>29375</v>
      </c>
      <c r="P71" s="28">
        <v>35867</v>
      </c>
      <c r="Q71" s="27">
        <v>36808</v>
      </c>
      <c r="R71" s="28">
        <v>23867</v>
      </c>
      <c r="S71" s="27">
        <v>15247</v>
      </c>
      <c r="T71" s="27">
        <v>11263</v>
      </c>
      <c r="U71" s="28">
        <v>18</v>
      </c>
      <c r="V71" s="84">
        <v>295075</v>
      </c>
      <c r="W71" s="22"/>
    </row>
    <row r="72" spans="1:23" x14ac:dyDescent="0.15">
      <c r="A72" s="105" t="s">
        <v>132</v>
      </c>
      <c r="B72" s="24" t="s">
        <v>133</v>
      </c>
      <c r="C72" s="91"/>
      <c r="D72" s="26">
        <v>1</v>
      </c>
      <c r="E72" s="27">
        <v>1</v>
      </c>
      <c r="F72" s="28">
        <v>32</v>
      </c>
      <c r="G72" s="27">
        <v>362</v>
      </c>
      <c r="H72" s="28">
        <v>345</v>
      </c>
      <c r="I72" s="27">
        <v>528</v>
      </c>
      <c r="J72" s="90">
        <v>652</v>
      </c>
      <c r="K72" s="27">
        <v>735</v>
      </c>
      <c r="L72" s="28">
        <v>1160</v>
      </c>
      <c r="M72" s="27">
        <v>1588</v>
      </c>
      <c r="N72" s="28">
        <v>2001</v>
      </c>
      <c r="O72" s="27">
        <v>2121</v>
      </c>
      <c r="P72" s="28">
        <v>2139</v>
      </c>
      <c r="Q72" s="27">
        <v>1984</v>
      </c>
      <c r="R72" s="28">
        <v>1075</v>
      </c>
      <c r="S72" s="27">
        <v>402</v>
      </c>
      <c r="T72" s="27">
        <v>216</v>
      </c>
      <c r="U72" s="28">
        <v>2</v>
      </c>
      <c r="V72" s="84">
        <v>15344</v>
      </c>
      <c r="W72" s="22"/>
    </row>
    <row r="73" spans="1:23" x14ac:dyDescent="0.15">
      <c r="A73" s="105" t="s">
        <v>134</v>
      </c>
      <c r="B73" s="24" t="s">
        <v>135</v>
      </c>
      <c r="C73" s="91"/>
      <c r="D73" s="26">
        <v>0</v>
      </c>
      <c r="E73" s="27">
        <v>9</v>
      </c>
      <c r="F73" s="28">
        <v>19</v>
      </c>
      <c r="G73" s="27">
        <v>15</v>
      </c>
      <c r="H73" s="28">
        <v>13</v>
      </c>
      <c r="I73" s="27">
        <v>45</v>
      </c>
      <c r="J73" s="90">
        <v>48</v>
      </c>
      <c r="K73" s="27">
        <v>43</v>
      </c>
      <c r="L73" s="28">
        <v>46</v>
      </c>
      <c r="M73" s="27">
        <v>93</v>
      </c>
      <c r="N73" s="28">
        <v>69</v>
      </c>
      <c r="O73" s="27">
        <v>51</v>
      </c>
      <c r="P73" s="28">
        <v>39</v>
      </c>
      <c r="Q73" s="27">
        <v>29</v>
      </c>
      <c r="R73" s="28">
        <v>16</v>
      </c>
      <c r="S73" s="27">
        <v>2</v>
      </c>
      <c r="T73" s="27">
        <v>0</v>
      </c>
      <c r="U73" s="28">
        <v>0</v>
      </c>
      <c r="V73" s="84">
        <v>537</v>
      </c>
      <c r="W73" s="22"/>
    </row>
    <row r="74" spans="1:23" x14ac:dyDescent="0.15">
      <c r="A74" s="105" t="s">
        <v>136</v>
      </c>
      <c r="B74" s="24" t="s">
        <v>137</v>
      </c>
      <c r="C74" s="91"/>
      <c r="D74" s="26">
        <v>234</v>
      </c>
      <c r="E74" s="27">
        <v>1075</v>
      </c>
      <c r="F74" s="28">
        <v>2180</v>
      </c>
      <c r="G74" s="27">
        <v>1689</v>
      </c>
      <c r="H74" s="28">
        <v>943</v>
      </c>
      <c r="I74" s="27">
        <v>724</v>
      </c>
      <c r="J74" s="90">
        <v>982</v>
      </c>
      <c r="K74" s="27">
        <v>1625</v>
      </c>
      <c r="L74" s="28">
        <v>3198</v>
      </c>
      <c r="M74" s="27">
        <v>5931</v>
      </c>
      <c r="N74" s="28">
        <v>11656</v>
      </c>
      <c r="O74" s="27">
        <v>22799</v>
      </c>
      <c r="P74" s="28">
        <v>50749</v>
      </c>
      <c r="Q74" s="27">
        <v>69771</v>
      </c>
      <c r="R74" s="28">
        <v>38075</v>
      </c>
      <c r="S74" s="27">
        <v>17510</v>
      </c>
      <c r="T74" s="27">
        <v>8011</v>
      </c>
      <c r="U74" s="28">
        <v>15</v>
      </c>
      <c r="V74" s="84">
        <v>237167</v>
      </c>
      <c r="W74" s="22"/>
    </row>
    <row r="75" spans="1:23" x14ac:dyDescent="0.15">
      <c r="A75" s="105" t="s">
        <v>264</v>
      </c>
      <c r="B75" s="24" t="s">
        <v>138</v>
      </c>
      <c r="C75" s="91"/>
      <c r="D75" s="26">
        <v>289</v>
      </c>
      <c r="E75" s="27">
        <v>13185</v>
      </c>
      <c r="F75" s="28">
        <v>15421</v>
      </c>
      <c r="G75" s="27">
        <v>5761</v>
      </c>
      <c r="H75" s="28">
        <v>2955</v>
      </c>
      <c r="I75" s="27">
        <v>4244</v>
      </c>
      <c r="J75" s="90">
        <v>4301</v>
      </c>
      <c r="K75" s="27">
        <v>4279</v>
      </c>
      <c r="L75" s="28">
        <v>3714</v>
      </c>
      <c r="M75" s="27">
        <v>2753</v>
      </c>
      <c r="N75" s="28">
        <v>1738</v>
      </c>
      <c r="O75" s="27">
        <v>1030</v>
      </c>
      <c r="P75" s="28">
        <v>654</v>
      </c>
      <c r="Q75" s="27">
        <v>372</v>
      </c>
      <c r="R75" s="28">
        <v>142</v>
      </c>
      <c r="S75" s="27">
        <v>35</v>
      </c>
      <c r="T75" s="27">
        <v>22</v>
      </c>
      <c r="U75" s="28">
        <v>0</v>
      </c>
      <c r="V75" s="84">
        <v>60895</v>
      </c>
      <c r="W75" s="22"/>
    </row>
    <row r="76" spans="1:23" x14ac:dyDescent="0.15">
      <c r="A76" s="105" t="s">
        <v>139</v>
      </c>
      <c r="B76" s="24" t="s">
        <v>140</v>
      </c>
      <c r="C76" s="91"/>
      <c r="D76" s="26">
        <v>38</v>
      </c>
      <c r="E76" s="27">
        <v>2651</v>
      </c>
      <c r="F76" s="28">
        <v>4361</v>
      </c>
      <c r="G76" s="27">
        <v>1583</v>
      </c>
      <c r="H76" s="28">
        <v>1132</v>
      </c>
      <c r="I76" s="27">
        <v>968</v>
      </c>
      <c r="J76" s="90">
        <v>674</v>
      </c>
      <c r="K76" s="27">
        <v>499</v>
      </c>
      <c r="L76" s="28">
        <v>509</v>
      </c>
      <c r="M76" s="27">
        <v>482</v>
      </c>
      <c r="N76" s="28">
        <v>373</v>
      </c>
      <c r="O76" s="27">
        <v>294</v>
      </c>
      <c r="P76" s="28">
        <v>195</v>
      </c>
      <c r="Q76" s="27">
        <v>219</v>
      </c>
      <c r="R76" s="28">
        <v>100</v>
      </c>
      <c r="S76" s="27">
        <v>59</v>
      </c>
      <c r="T76" s="27">
        <v>36</v>
      </c>
      <c r="U76" s="28">
        <v>3</v>
      </c>
      <c r="V76" s="84">
        <v>14176</v>
      </c>
      <c r="W76" s="22"/>
    </row>
    <row r="77" spans="1:23" x14ac:dyDescent="0.15">
      <c r="A77" s="105" t="s">
        <v>141</v>
      </c>
      <c r="B77" s="24" t="s">
        <v>142</v>
      </c>
      <c r="C77" s="91"/>
      <c r="D77" s="26">
        <v>22</v>
      </c>
      <c r="E77" s="27">
        <v>997</v>
      </c>
      <c r="F77" s="28">
        <v>6181</v>
      </c>
      <c r="G77" s="27">
        <v>11610</v>
      </c>
      <c r="H77" s="28">
        <v>9649</v>
      </c>
      <c r="I77" s="27">
        <v>5992</v>
      </c>
      <c r="J77" s="90">
        <v>4962</v>
      </c>
      <c r="K77" s="27">
        <v>4888</v>
      </c>
      <c r="L77" s="28">
        <v>4929</v>
      </c>
      <c r="M77" s="27">
        <v>4345</v>
      </c>
      <c r="N77" s="28">
        <v>3595</v>
      </c>
      <c r="O77" s="27">
        <v>2685</v>
      </c>
      <c r="P77" s="28">
        <v>1460</v>
      </c>
      <c r="Q77" s="27">
        <v>926</v>
      </c>
      <c r="R77" s="28">
        <v>369</v>
      </c>
      <c r="S77" s="27">
        <v>137</v>
      </c>
      <c r="T77" s="27">
        <v>58</v>
      </c>
      <c r="U77" s="28">
        <v>52</v>
      </c>
      <c r="V77" s="84">
        <v>62857</v>
      </c>
      <c r="W77" s="22"/>
    </row>
    <row r="78" spans="1:23" x14ac:dyDescent="0.15">
      <c r="A78" s="105" t="s">
        <v>143</v>
      </c>
      <c r="B78" s="24" t="s">
        <v>144</v>
      </c>
      <c r="C78" s="91"/>
      <c r="D78" s="26">
        <v>408</v>
      </c>
      <c r="E78" s="27">
        <v>2908</v>
      </c>
      <c r="F78" s="28">
        <v>3166</v>
      </c>
      <c r="G78" s="27">
        <v>1888</v>
      </c>
      <c r="H78" s="28">
        <v>1146</v>
      </c>
      <c r="I78" s="27">
        <v>1625</v>
      </c>
      <c r="J78" s="90">
        <v>1329</v>
      </c>
      <c r="K78" s="27">
        <v>1082</v>
      </c>
      <c r="L78" s="28">
        <v>813</v>
      </c>
      <c r="M78" s="27">
        <v>746</v>
      </c>
      <c r="N78" s="28">
        <v>625</v>
      </c>
      <c r="O78" s="27">
        <v>458</v>
      </c>
      <c r="P78" s="28">
        <v>276</v>
      </c>
      <c r="Q78" s="27">
        <v>181</v>
      </c>
      <c r="R78" s="28">
        <v>112</v>
      </c>
      <c r="S78" s="27">
        <v>42</v>
      </c>
      <c r="T78" s="27">
        <v>22</v>
      </c>
      <c r="U78" s="28">
        <v>1</v>
      </c>
      <c r="V78" s="84">
        <v>16828</v>
      </c>
      <c r="W78" s="22"/>
    </row>
    <row r="79" spans="1:23" x14ac:dyDescent="0.15">
      <c r="A79" s="105" t="s">
        <v>145</v>
      </c>
      <c r="B79" s="24" t="s">
        <v>146</v>
      </c>
      <c r="C79" s="91"/>
      <c r="D79" s="26">
        <v>7</v>
      </c>
      <c r="E79" s="27">
        <v>61</v>
      </c>
      <c r="F79" s="28">
        <v>245</v>
      </c>
      <c r="G79" s="27">
        <v>300</v>
      </c>
      <c r="H79" s="28">
        <v>205</v>
      </c>
      <c r="I79" s="27">
        <v>345</v>
      </c>
      <c r="J79" s="90">
        <v>437</v>
      </c>
      <c r="K79" s="27">
        <v>420</v>
      </c>
      <c r="L79" s="28">
        <v>454</v>
      </c>
      <c r="M79" s="27">
        <v>510</v>
      </c>
      <c r="N79" s="28">
        <v>612</v>
      </c>
      <c r="O79" s="27">
        <v>547</v>
      </c>
      <c r="P79" s="28">
        <v>406</v>
      </c>
      <c r="Q79" s="27">
        <v>265</v>
      </c>
      <c r="R79" s="28">
        <v>106</v>
      </c>
      <c r="S79" s="27">
        <v>33</v>
      </c>
      <c r="T79" s="27">
        <v>21</v>
      </c>
      <c r="U79" s="28">
        <v>2542</v>
      </c>
      <c r="V79" s="84">
        <v>7516</v>
      </c>
      <c r="W79" s="22"/>
    </row>
    <row r="80" spans="1:23" x14ac:dyDescent="0.15">
      <c r="A80" s="105" t="s">
        <v>147</v>
      </c>
      <c r="B80" s="24" t="s">
        <v>148</v>
      </c>
      <c r="C80" s="91"/>
      <c r="D80" s="26">
        <v>23</v>
      </c>
      <c r="E80" s="27">
        <v>852</v>
      </c>
      <c r="F80" s="28">
        <v>2039</v>
      </c>
      <c r="G80" s="27">
        <v>1560</v>
      </c>
      <c r="H80" s="28">
        <v>1031</v>
      </c>
      <c r="I80" s="27">
        <v>3193</v>
      </c>
      <c r="J80" s="90">
        <v>3985</v>
      </c>
      <c r="K80" s="27">
        <v>4189</v>
      </c>
      <c r="L80" s="28">
        <v>3925</v>
      </c>
      <c r="M80" s="27">
        <v>2986</v>
      </c>
      <c r="N80" s="28">
        <v>1940</v>
      </c>
      <c r="O80" s="27">
        <v>871</v>
      </c>
      <c r="P80" s="28">
        <v>364</v>
      </c>
      <c r="Q80" s="27">
        <v>167</v>
      </c>
      <c r="R80" s="28">
        <v>66</v>
      </c>
      <c r="S80" s="27">
        <v>13</v>
      </c>
      <c r="T80" s="27">
        <v>10</v>
      </c>
      <c r="U80" s="28">
        <v>0</v>
      </c>
      <c r="V80" s="84">
        <v>27214</v>
      </c>
      <c r="W80" s="22"/>
    </row>
    <row r="81" spans="1:23" x14ac:dyDescent="0.15">
      <c r="A81" s="105" t="s">
        <v>263</v>
      </c>
      <c r="B81" s="24" t="s">
        <v>149</v>
      </c>
      <c r="C81" s="91"/>
      <c r="D81" s="26">
        <v>27</v>
      </c>
      <c r="E81" s="27">
        <v>1749</v>
      </c>
      <c r="F81" s="28">
        <v>5068</v>
      </c>
      <c r="G81" s="27">
        <v>3487</v>
      </c>
      <c r="H81" s="28">
        <v>822</v>
      </c>
      <c r="I81" s="27">
        <v>893</v>
      </c>
      <c r="J81" s="90">
        <v>884</v>
      </c>
      <c r="K81" s="27">
        <v>1199</v>
      </c>
      <c r="L81" s="28">
        <v>1362</v>
      </c>
      <c r="M81" s="27">
        <v>999</v>
      </c>
      <c r="N81" s="28">
        <v>632</v>
      </c>
      <c r="O81" s="27">
        <v>285</v>
      </c>
      <c r="P81" s="28">
        <v>103</v>
      </c>
      <c r="Q81" s="27">
        <v>66</v>
      </c>
      <c r="R81" s="28">
        <v>21</v>
      </c>
      <c r="S81" s="27">
        <v>7</v>
      </c>
      <c r="T81" s="27">
        <v>4</v>
      </c>
      <c r="U81" s="28">
        <v>0</v>
      </c>
      <c r="V81" s="84">
        <v>17608</v>
      </c>
      <c r="W81" s="22"/>
    </row>
    <row r="82" spans="1:23" x14ac:dyDescent="0.15">
      <c r="A82" s="105" t="s">
        <v>150</v>
      </c>
      <c r="B82" s="24" t="s">
        <v>151</v>
      </c>
      <c r="C82" s="91"/>
      <c r="D82" s="26">
        <v>13</v>
      </c>
      <c r="E82" s="27">
        <v>336</v>
      </c>
      <c r="F82" s="28">
        <v>421</v>
      </c>
      <c r="G82" s="27">
        <v>352</v>
      </c>
      <c r="H82" s="28">
        <v>262</v>
      </c>
      <c r="I82" s="27">
        <v>423</v>
      </c>
      <c r="J82" s="90">
        <v>653</v>
      </c>
      <c r="K82" s="27">
        <v>948</v>
      </c>
      <c r="L82" s="28">
        <v>1308</v>
      </c>
      <c r="M82" s="27">
        <v>1735</v>
      </c>
      <c r="N82" s="28">
        <v>2532</v>
      </c>
      <c r="O82" s="27">
        <v>2950</v>
      </c>
      <c r="P82" s="28">
        <v>2766</v>
      </c>
      <c r="Q82" s="27">
        <v>2555</v>
      </c>
      <c r="R82" s="28">
        <v>1313</v>
      </c>
      <c r="S82" s="27">
        <v>614</v>
      </c>
      <c r="T82" s="27">
        <v>283</v>
      </c>
      <c r="U82" s="28">
        <v>83</v>
      </c>
      <c r="V82" s="84">
        <v>19547</v>
      </c>
      <c r="W82" s="22"/>
    </row>
    <row r="83" spans="1:23" x14ac:dyDescent="0.15">
      <c r="A83" s="105" t="s">
        <v>152</v>
      </c>
      <c r="B83" s="24" t="s">
        <v>153</v>
      </c>
      <c r="C83" s="91"/>
      <c r="D83" s="26">
        <v>0</v>
      </c>
      <c r="E83" s="27">
        <v>5</v>
      </c>
      <c r="F83" s="28">
        <v>30</v>
      </c>
      <c r="G83" s="27">
        <v>31</v>
      </c>
      <c r="H83" s="28">
        <v>45</v>
      </c>
      <c r="I83" s="27">
        <v>82</v>
      </c>
      <c r="J83" s="90">
        <v>97</v>
      </c>
      <c r="K83" s="27">
        <v>82</v>
      </c>
      <c r="L83" s="28">
        <v>101</v>
      </c>
      <c r="M83" s="27">
        <v>108</v>
      </c>
      <c r="N83" s="28">
        <v>78</v>
      </c>
      <c r="O83" s="27">
        <v>50</v>
      </c>
      <c r="P83" s="28">
        <v>25</v>
      </c>
      <c r="Q83" s="27">
        <v>17</v>
      </c>
      <c r="R83" s="28">
        <v>8</v>
      </c>
      <c r="S83" s="27">
        <v>4</v>
      </c>
      <c r="T83" s="27">
        <v>0</v>
      </c>
      <c r="U83" s="28">
        <v>0</v>
      </c>
      <c r="V83" s="84">
        <v>763</v>
      </c>
      <c r="W83" s="22"/>
    </row>
    <row r="84" spans="1:23" x14ac:dyDescent="0.15">
      <c r="A84" s="105" t="s">
        <v>154</v>
      </c>
      <c r="B84" s="24" t="s">
        <v>155</v>
      </c>
      <c r="C84" s="91"/>
      <c r="D84" s="26">
        <v>96</v>
      </c>
      <c r="E84" s="27">
        <v>3237</v>
      </c>
      <c r="F84" s="28">
        <v>4586</v>
      </c>
      <c r="G84" s="27">
        <v>2101</v>
      </c>
      <c r="H84" s="28">
        <v>619</v>
      </c>
      <c r="I84" s="27">
        <v>379</v>
      </c>
      <c r="J84" s="90">
        <v>353</v>
      </c>
      <c r="K84" s="27">
        <v>550</v>
      </c>
      <c r="L84" s="28">
        <v>867</v>
      </c>
      <c r="M84" s="27">
        <v>740</v>
      </c>
      <c r="N84" s="28">
        <v>460</v>
      </c>
      <c r="O84" s="27">
        <v>238</v>
      </c>
      <c r="P84" s="28">
        <v>138</v>
      </c>
      <c r="Q84" s="27">
        <v>108</v>
      </c>
      <c r="R84" s="28">
        <v>60</v>
      </c>
      <c r="S84" s="27">
        <v>31</v>
      </c>
      <c r="T84" s="27">
        <v>22</v>
      </c>
      <c r="U84" s="28">
        <v>0</v>
      </c>
      <c r="V84" s="84">
        <v>14585</v>
      </c>
      <c r="W84" s="22"/>
    </row>
    <row r="85" spans="1:23" x14ac:dyDescent="0.15">
      <c r="A85" s="105" t="s">
        <v>156</v>
      </c>
      <c r="B85" s="24" t="s">
        <v>157</v>
      </c>
      <c r="C85" s="91"/>
      <c r="D85" s="26">
        <v>0</v>
      </c>
      <c r="E85" s="27">
        <v>2</v>
      </c>
      <c r="F85" s="28">
        <v>225</v>
      </c>
      <c r="G85" s="27">
        <v>1846</v>
      </c>
      <c r="H85" s="28">
        <v>862</v>
      </c>
      <c r="I85" s="27">
        <v>599</v>
      </c>
      <c r="J85" s="90">
        <v>477</v>
      </c>
      <c r="K85" s="27">
        <v>470</v>
      </c>
      <c r="L85" s="28">
        <v>560</v>
      </c>
      <c r="M85" s="27">
        <v>706</v>
      </c>
      <c r="N85" s="28">
        <v>986</v>
      </c>
      <c r="O85" s="27">
        <v>971</v>
      </c>
      <c r="P85" s="28">
        <v>1001</v>
      </c>
      <c r="Q85" s="27">
        <v>899</v>
      </c>
      <c r="R85" s="28">
        <v>587</v>
      </c>
      <c r="S85" s="27">
        <v>213</v>
      </c>
      <c r="T85" s="27">
        <v>190</v>
      </c>
      <c r="U85" s="28">
        <v>474</v>
      </c>
      <c r="V85" s="84">
        <v>11068</v>
      </c>
      <c r="W85" s="22"/>
    </row>
    <row r="86" spans="1:23" x14ac:dyDescent="0.15">
      <c r="A86" s="105" t="s">
        <v>158</v>
      </c>
      <c r="B86" s="24" t="s">
        <v>159</v>
      </c>
      <c r="C86" s="91"/>
      <c r="D86" s="26">
        <v>10</v>
      </c>
      <c r="E86" s="27">
        <v>461</v>
      </c>
      <c r="F86" s="28">
        <v>844</v>
      </c>
      <c r="G86" s="27">
        <v>1625</v>
      </c>
      <c r="H86" s="28">
        <v>1385</v>
      </c>
      <c r="I86" s="27">
        <v>3101</v>
      </c>
      <c r="J86" s="90">
        <v>3908</v>
      </c>
      <c r="K86" s="27">
        <v>3820</v>
      </c>
      <c r="L86" s="28">
        <v>3792</v>
      </c>
      <c r="M86" s="27">
        <v>3449</v>
      </c>
      <c r="N86" s="28">
        <v>3238</v>
      </c>
      <c r="O86" s="27">
        <v>2615</v>
      </c>
      <c r="P86" s="28">
        <v>1683</v>
      </c>
      <c r="Q86" s="27">
        <v>983</v>
      </c>
      <c r="R86" s="28">
        <v>380</v>
      </c>
      <c r="S86" s="27">
        <v>126</v>
      </c>
      <c r="T86" s="27">
        <v>41</v>
      </c>
      <c r="U86" s="28">
        <v>0</v>
      </c>
      <c r="V86" s="84">
        <v>31461</v>
      </c>
      <c r="W86" s="22"/>
    </row>
    <row r="87" spans="1:23" x14ac:dyDescent="0.15">
      <c r="A87" s="105" t="s">
        <v>160</v>
      </c>
      <c r="B87" s="24" t="s">
        <v>161</v>
      </c>
      <c r="C87" s="91"/>
      <c r="D87" s="26">
        <v>2</v>
      </c>
      <c r="E87" s="27">
        <v>6</v>
      </c>
      <c r="F87" s="28">
        <v>20</v>
      </c>
      <c r="G87" s="27">
        <v>80</v>
      </c>
      <c r="H87" s="28">
        <v>77</v>
      </c>
      <c r="I87" s="27">
        <v>114</v>
      </c>
      <c r="J87" s="90">
        <v>86</v>
      </c>
      <c r="K87" s="27">
        <v>104</v>
      </c>
      <c r="L87" s="28">
        <v>88</v>
      </c>
      <c r="M87" s="27">
        <v>97</v>
      </c>
      <c r="N87" s="28">
        <v>93</v>
      </c>
      <c r="O87" s="27">
        <v>59</v>
      </c>
      <c r="P87" s="28">
        <v>41</v>
      </c>
      <c r="Q87" s="27">
        <v>32</v>
      </c>
      <c r="R87" s="28">
        <v>5</v>
      </c>
      <c r="S87" s="27">
        <v>3</v>
      </c>
      <c r="T87" s="27">
        <v>0</v>
      </c>
      <c r="U87" s="28">
        <v>2</v>
      </c>
      <c r="V87" s="84">
        <v>909</v>
      </c>
      <c r="W87" s="22"/>
    </row>
    <row r="88" spans="1:23" x14ac:dyDescent="0.15">
      <c r="A88" s="105" t="s">
        <v>162</v>
      </c>
      <c r="B88" s="24" t="s">
        <v>163</v>
      </c>
      <c r="C88" s="91"/>
      <c r="D88" s="26">
        <v>255</v>
      </c>
      <c r="E88" s="27">
        <v>3126</v>
      </c>
      <c r="F88" s="28">
        <v>7607</v>
      </c>
      <c r="G88" s="27">
        <v>9093</v>
      </c>
      <c r="H88" s="28">
        <v>4579</v>
      </c>
      <c r="I88" s="27">
        <v>4975</v>
      </c>
      <c r="J88" s="90">
        <v>4307</v>
      </c>
      <c r="K88" s="27">
        <v>3504</v>
      </c>
      <c r="L88" s="28">
        <v>2887</v>
      </c>
      <c r="M88" s="27">
        <v>1839</v>
      </c>
      <c r="N88" s="28">
        <v>1050</v>
      </c>
      <c r="O88" s="27">
        <v>557</v>
      </c>
      <c r="P88" s="28">
        <v>260</v>
      </c>
      <c r="Q88" s="27">
        <v>128</v>
      </c>
      <c r="R88" s="28">
        <v>64</v>
      </c>
      <c r="S88" s="27">
        <v>13</v>
      </c>
      <c r="T88" s="27">
        <v>14</v>
      </c>
      <c r="U88" s="28">
        <v>59</v>
      </c>
      <c r="V88" s="84">
        <v>44317</v>
      </c>
      <c r="W88" s="22"/>
    </row>
    <row r="89" spans="1:23" x14ac:dyDescent="0.15">
      <c r="A89" s="105" t="s">
        <v>262</v>
      </c>
      <c r="B89" s="24" t="s">
        <v>164</v>
      </c>
      <c r="C89" s="91"/>
      <c r="D89" s="26">
        <v>30</v>
      </c>
      <c r="E89" s="27">
        <v>1222</v>
      </c>
      <c r="F89" s="28">
        <v>2680</v>
      </c>
      <c r="G89" s="27">
        <v>2267</v>
      </c>
      <c r="H89" s="28">
        <v>1345</v>
      </c>
      <c r="I89" s="27">
        <v>1686</v>
      </c>
      <c r="J89" s="90">
        <v>1588</v>
      </c>
      <c r="K89" s="27">
        <v>1229</v>
      </c>
      <c r="L89" s="28">
        <v>998</v>
      </c>
      <c r="M89" s="27">
        <v>532</v>
      </c>
      <c r="N89" s="28">
        <v>229</v>
      </c>
      <c r="O89" s="27">
        <v>114</v>
      </c>
      <c r="P89" s="28">
        <v>53</v>
      </c>
      <c r="Q89" s="27">
        <v>50</v>
      </c>
      <c r="R89" s="28">
        <v>27</v>
      </c>
      <c r="S89" s="27">
        <v>8</v>
      </c>
      <c r="T89" s="27">
        <v>1</v>
      </c>
      <c r="U89" s="28">
        <v>0</v>
      </c>
      <c r="V89" s="84">
        <v>14059</v>
      </c>
      <c r="W89" s="22"/>
    </row>
    <row r="90" spans="1:23" x14ac:dyDescent="0.15">
      <c r="A90" s="105" t="s">
        <v>165</v>
      </c>
      <c r="B90" s="24" t="s">
        <v>166</v>
      </c>
      <c r="C90" s="91"/>
      <c r="D90" s="26">
        <v>0</v>
      </c>
      <c r="E90" s="27">
        <v>54</v>
      </c>
      <c r="F90" s="28">
        <v>427</v>
      </c>
      <c r="G90" s="27">
        <v>532</v>
      </c>
      <c r="H90" s="28">
        <v>377</v>
      </c>
      <c r="I90" s="27">
        <v>750</v>
      </c>
      <c r="J90" s="90">
        <v>756</v>
      </c>
      <c r="K90" s="27">
        <v>601</v>
      </c>
      <c r="L90" s="28">
        <v>254</v>
      </c>
      <c r="M90" s="27">
        <v>92</v>
      </c>
      <c r="N90" s="28">
        <v>44</v>
      </c>
      <c r="O90" s="27">
        <v>17</v>
      </c>
      <c r="P90" s="28">
        <v>1</v>
      </c>
      <c r="Q90" s="27">
        <v>4</v>
      </c>
      <c r="R90" s="28">
        <v>0</v>
      </c>
      <c r="S90" s="27">
        <v>0</v>
      </c>
      <c r="T90" s="27">
        <v>0</v>
      </c>
      <c r="U90" s="28">
        <v>0</v>
      </c>
      <c r="V90" s="84">
        <v>3909</v>
      </c>
      <c r="W90" s="22"/>
    </row>
    <row r="91" spans="1:23" x14ac:dyDescent="0.15">
      <c r="A91" s="105" t="s">
        <v>167</v>
      </c>
      <c r="B91" s="24" t="s">
        <v>168</v>
      </c>
      <c r="C91" s="91"/>
      <c r="D91" s="26">
        <v>0</v>
      </c>
      <c r="E91" s="27">
        <v>1</v>
      </c>
      <c r="F91" s="28">
        <v>5</v>
      </c>
      <c r="G91" s="27">
        <v>38</v>
      </c>
      <c r="H91" s="28">
        <v>62</v>
      </c>
      <c r="I91" s="27">
        <v>129</v>
      </c>
      <c r="J91" s="90">
        <v>169</v>
      </c>
      <c r="K91" s="27">
        <v>228</v>
      </c>
      <c r="L91" s="28">
        <v>225</v>
      </c>
      <c r="M91" s="27">
        <v>194</v>
      </c>
      <c r="N91" s="28">
        <v>171</v>
      </c>
      <c r="O91" s="27">
        <v>144</v>
      </c>
      <c r="P91" s="28">
        <v>76</v>
      </c>
      <c r="Q91" s="27">
        <v>55</v>
      </c>
      <c r="R91" s="28">
        <v>20</v>
      </c>
      <c r="S91" s="27">
        <v>11</v>
      </c>
      <c r="T91" s="27">
        <v>1</v>
      </c>
      <c r="U91" s="28">
        <v>1</v>
      </c>
      <c r="V91" s="84">
        <v>1530</v>
      </c>
      <c r="W91" s="22"/>
    </row>
    <row r="92" spans="1:23" x14ac:dyDescent="0.15">
      <c r="A92" s="105" t="s">
        <v>169</v>
      </c>
      <c r="B92" s="24" t="s">
        <v>170</v>
      </c>
      <c r="C92" s="91"/>
      <c r="D92" s="26">
        <v>14</v>
      </c>
      <c r="E92" s="27">
        <v>61</v>
      </c>
      <c r="F92" s="28">
        <v>79</v>
      </c>
      <c r="G92" s="27">
        <v>1829</v>
      </c>
      <c r="H92" s="28">
        <v>1856</v>
      </c>
      <c r="I92" s="27">
        <v>1423</v>
      </c>
      <c r="J92" s="90">
        <v>1226</v>
      </c>
      <c r="K92" s="27">
        <v>1081</v>
      </c>
      <c r="L92" s="28">
        <v>1227</v>
      </c>
      <c r="M92" s="27">
        <v>1206</v>
      </c>
      <c r="N92" s="28">
        <v>1056</v>
      </c>
      <c r="O92" s="27">
        <v>826</v>
      </c>
      <c r="P92" s="28">
        <v>694</v>
      </c>
      <c r="Q92" s="27">
        <v>593</v>
      </c>
      <c r="R92" s="28">
        <v>274</v>
      </c>
      <c r="S92" s="27">
        <v>153</v>
      </c>
      <c r="T92" s="27">
        <v>69</v>
      </c>
      <c r="U92" s="28">
        <v>39</v>
      </c>
      <c r="V92" s="84">
        <v>13706</v>
      </c>
      <c r="W92" s="22"/>
    </row>
    <row r="93" spans="1:23" x14ac:dyDescent="0.15">
      <c r="A93" s="105" t="s">
        <v>171</v>
      </c>
      <c r="B93" s="24" t="s">
        <v>172</v>
      </c>
      <c r="C93" s="85" t="s">
        <v>270</v>
      </c>
      <c r="D93" s="26">
        <v>0</v>
      </c>
      <c r="E93" s="27">
        <v>71</v>
      </c>
      <c r="F93" s="28">
        <v>364</v>
      </c>
      <c r="G93" s="27">
        <v>497</v>
      </c>
      <c r="H93" s="28">
        <v>355</v>
      </c>
      <c r="I93" s="27">
        <v>534</v>
      </c>
      <c r="J93" s="90">
        <v>743</v>
      </c>
      <c r="K93" s="27">
        <v>808</v>
      </c>
      <c r="L93" s="28">
        <v>890</v>
      </c>
      <c r="M93" s="27">
        <v>919</v>
      </c>
      <c r="N93" s="28">
        <v>996</v>
      </c>
      <c r="O93" s="27">
        <v>1000</v>
      </c>
      <c r="P93" s="28">
        <v>976</v>
      </c>
      <c r="Q93" s="27">
        <v>944</v>
      </c>
      <c r="R93" s="28">
        <v>472</v>
      </c>
      <c r="S93" s="27">
        <v>191</v>
      </c>
      <c r="T93" s="27">
        <v>121</v>
      </c>
      <c r="U93" s="28">
        <v>1</v>
      </c>
      <c r="V93" s="84">
        <v>9882</v>
      </c>
      <c r="W93" s="22"/>
    </row>
    <row r="94" spans="1:23" ht="15" thickBot="1" x14ac:dyDescent="0.2">
      <c r="A94" s="32" t="s">
        <v>173</v>
      </c>
      <c r="B94" s="33"/>
      <c r="C94" s="34"/>
      <c r="D94" s="35">
        <v>3411</v>
      </c>
      <c r="E94" s="48">
        <v>147917</v>
      </c>
      <c r="F94" s="48">
        <v>229703</v>
      </c>
      <c r="G94" s="48">
        <v>171690</v>
      </c>
      <c r="H94" s="83">
        <v>102560</v>
      </c>
      <c r="I94" s="83">
        <v>113314</v>
      </c>
      <c r="J94" s="83">
        <v>118060</v>
      </c>
      <c r="K94" s="83">
        <v>122375</v>
      </c>
      <c r="L94" s="83">
        <v>135414</v>
      </c>
      <c r="M94" s="83">
        <v>143397</v>
      </c>
      <c r="N94" s="83">
        <v>147582</v>
      </c>
      <c r="O94" s="83">
        <v>149941</v>
      </c>
      <c r="P94" s="83">
        <v>174326</v>
      </c>
      <c r="Q94" s="83">
        <v>185166</v>
      </c>
      <c r="R94" s="83">
        <v>105094</v>
      </c>
      <c r="S94" s="83">
        <v>52530</v>
      </c>
      <c r="T94" s="48">
        <v>32355</v>
      </c>
      <c r="U94" s="82">
        <v>13847</v>
      </c>
      <c r="V94" s="81">
        <v>2148682</v>
      </c>
      <c r="W94" s="22"/>
    </row>
    <row r="95" spans="1:23" x14ac:dyDescent="0.15">
      <c r="A95" s="40" t="s">
        <v>174</v>
      </c>
      <c r="B95" s="41"/>
      <c r="C95" s="42"/>
      <c r="D95" s="9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1"/>
      <c r="V95" s="13"/>
      <c r="W95" s="22"/>
    </row>
    <row r="96" spans="1:23" x14ac:dyDescent="0.15">
      <c r="A96" s="107" t="s">
        <v>175</v>
      </c>
      <c r="B96" s="106" t="s">
        <v>176</v>
      </c>
      <c r="C96" s="87"/>
      <c r="D96" s="18">
        <v>106</v>
      </c>
      <c r="E96" s="19">
        <v>3241</v>
      </c>
      <c r="F96" s="20">
        <v>6415</v>
      </c>
      <c r="G96" s="19">
        <v>4800</v>
      </c>
      <c r="H96" s="20">
        <v>3202</v>
      </c>
      <c r="I96" s="19">
        <v>6701</v>
      </c>
      <c r="J96" s="20">
        <v>7366</v>
      </c>
      <c r="K96" s="19">
        <v>6648</v>
      </c>
      <c r="L96" s="20">
        <v>6033</v>
      </c>
      <c r="M96" s="19">
        <v>6224</v>
      </c>
      <c r="N96" s="20">
        <v>6952</v>
      </c>
      <c r="O96" s="19">
        <v>7698</v>
      </c>
      <c r="P96" s="20">
        <v>7413</v>
      </c>
      <c r="Q96" s="19">
        <v>7031</v>
      </c>
      <c r="R96" s="20">
        <v>3806</v>
      </c>
      <c r="S96" s="19">
        <v>1741</v>
      </c>
      <c r="T96" s="19">
        <v>1205</v>
      </c>
      <c r="U96" s="20">
        <v>121</v>
      </c>
      <c r="V96" s="21">
        <v>86703</v>
      </c>
      <c r="W96" s="22"/>
    </row>
    <row r="97" spans="1:23" x14ac:dyDescent="0.15">
      <c r="A97" s="105" t="s">
        <v>177</v>
      </c>
      <c r="B97" s="24" t="s">
        <v>178</v>
      </c>
      <c r="C97" s="85"/>
      <c r="D97" s="26">
        <v>4925</v>
      </c>
      <c r="E97" s="27">
        <v>15615</v>
      </c>
      <c r="F97" s="28">
        <v>8167</v>
      </c>
      <c r="G97" s="27">
        <v>7795</v>
      </c>
      <c r="H97" s="28">
        <v>6908</v>
      </c>
      <c r="I97" s="27">
        <v>12551</v>
      </c>
      <c r="J97" s="28">
        <v>18510</v>
      </c>
      <c r="K97" s="27">
        <v>26099</v>
      </c>
      <c r="L97" s="28">
        <v>32546</v>
      </c>
      <c r="M97" s="27">
        <v>40112</v>
      </c>
      <c r="N97" s="28">
        <v>45947</v>
      </c>
      <c r="O97" s="27">
        <v>50316</v>
      </c>
      <c r="P97" s="28">
        <v>64460</v>
      </c>
      <c r="Q97" s="27">
        <v>76406</v>
      </c>
      <c r="R97" s="28">
        <v>45685</v>
      </c>
      <c r="S97" s="27">
        <v>27259</v>
      </c>
      <c r="T97" s="27">
        <v>18376</v>
      </c>
      <c r="U97" s="28">
        <v>1121</v>
      </c>
      <c r="V97" s="84">
        <v>502798</v>
      </c>
      <c r="W97" s="22"/>
    </row>
    <row r="98" spans="1:23" x14ac:dyDescent="0.15">
      <c r="A98" s="105" t="s">
        <v>179</v>
      </c>
      <c r="B98" s="24" t="s">
        <v>180</v>
      </c>
      <c r="C98" s="85"/>
      <c r="D98" s="26">
        <v>2297</v>
      </c>
      <c r="E98" s="27">
        <v>11822</v>
      </c>
      <c r="F98" s="28">
        <v>9500</v>
      </c>
      <c r="G98" s="27">
        <v>6410</v>
      </c>
      <c r="H98" s="28">
        <v>3691</v>
      </c>
      <c r="I98" s="27">
        <v>6066</v>
      </c>
      <c r="J98" s="28">
        <v>8650</v>
      </c>
      <c r="K98" s="27">
        <v>11571</v>
      </c>
      <c r="L98" s="28">
        <v>13327</v>
      </c>
      <c r="M98" s="27">
        <v>15271</v>
      </c>
      <c r="N98" s="28">
        <v>16991</v>
      </c>
      <c r="O98" s="27">
        <v>18376</v>
      </c>
      <c r="P98" s="28">
        <v>21740</v>
      </c>
      <c r="Q98" s="27">
        <v>24559</v>
      </c>
      <c r="R98" s="28">
        <v>14367</v>
      </c>
      <c r="S98" s="27">
        <v>8803</v>
      </c>
      <c r="T98" s="27">
        <v>6650</v>
      </c>
      <c r="U98" s="28">
        <v>11</v>
      </c>
      <c r="V98" s="84">
        <v>200102</v>
      </c>
      <c r="W98" s="22"/>
    </row>
    <row r="99" spans="1:23" x14ac:dyDescent="0.15">
      <c r="A99" s="105" t="s">
        <v>181</v>
      </c>
      <c r="B99" s="24" t="s">
        <v>182</v>
      </c>
      <c r="C99" s="85"/>
      <c r="D99" s="26">
        <v>0</v>
      </c>
      <c r="E99" s="27">
        <v>0</v>
      </c>
      <c r="F99" s="28">
        <v>0</v>
      </c>
      <c r="G99" s="27">
        <v>0</v>
      </c>
      <c r="H99" s="28">
        <v>0</v>
      </c>
      <c r="I99" s="27">
        <v>0</v>
      </c>
      <c r="J99" s="28">
        <v>0</v>
      </c>
      <c r="K99" s="27">
        <v>0</v>
      </c>
      <c r="L99" s="28">
        <v>0</v>
      </c>
      <c r="M99" s="27">
        <v>0</v>
      </c>
      <c r="N99" s="28">
        <v>558</v>
      </c>
      <c r="O99" s="27">
        <v>2498</v>
      </c>
      <c r="P99" s="28">
        <v>14946</v>
      </c>
      <c r="Q99" s="27">
        <v>26929</v>
      </c>
      <c r="R99" s="28">
        <v>17891</v>
      </c>
      <c r="S99" s="27">
        <v>10366</v>
      </c>
      <c r="T99" s="27">
        <v>6877</v>
      </c>
      <c r="U99" s="28">
        <v>264</v>
      </c>
      <c r="V99" s="84">
        <v>80329</v>
      </c>
      <c r="W99" s="22"/>
    </row>
    <row r="100" spans="1:23" x14ac:dyDescent="0.15">
      <c r="A100" s="105" t="s">
        <v>183</v>
      </c>
      <c r="B100" s="24" t="s">
        <v>184</v>
      </c>
      <c r="C100" s="85"/>
      <c r="D100" s="26">
        <v>121</v>
      </c>
      <c r="E100" s="27">
        <v>2679</v>
      </c>
      <c r="F100" s="28">
        <v>4131</v>
      </c>
      <c r="G100" s="27">
        <v>4260</v>
      </c>
      <c r="H100" s="28">
        <v>2666</v>
      </c>
      <c r="I100" s="27">
        <v>3423</v>
      </c>
      <c r="J100" s="28">
        <v>3441</v>
      </c>
      <c r="K100" s="27">
        <v>3207</v>
      </c>
      <c r="L100" s="28">
        <v>2669</v>
      </c>
      <c r="M100" s="27">
        <v>1886</v>
      </c>
      <c r="N100" s="28">
        <v>1329</v>
      </c>
      <c r="O100" s="27">
        <v>931</v>
      </c>
      <c r="P100" s="28">
        <v>620</v>
      </c>
      <c r="Q100" s="27">
        <v>440</v>
      </c>
      <c r="R100" s="28">
        <v>210</v>
      </c>
      <c r="S100" s="27">
        <v>112</v>
      </c>
      <c r="T100" s="27">
        <v>53</v>
      </c>
      <c r="U100" s="28">
        <v>6</v>
      </c>
      <c r="V100" s="84">
        <v>32184</v>
      </c>
      <c r="W100" s="22"/>
    </row>
    <row r="101" spans="1:23" x14ac:dyDescent="0.15">
      <c r="A101" s="105" t="s">
        <v>185</v>
      </c>
      <c r="B101" s="24" t="s">
        <v>186</v>
      </c>
      <c r="C101" s="85"/>
      <c r="D101" s="26">
        <v>1104</v>
      </c>
      <c r="E101" s="27">
        <v>7534</v>
      </c>
      <c r="F101" s="28">
        <v>9303</v>
      </c>
      <c r="G101" s="27">
        <v>11716</v>
      </c>
      <c r="H101" s="28">
        <v>12171</v>
      </c>
      <c r="I101" s="27">
        <v>16504</v>
      </c>
      <c r="J101" s="28">
        <v>15304</v>
      </c>
      <c r="K101" s="27">
        <v>14669</v>
      </c>
      <c r="L101" s="28">
        <v>14547</v>
      </c>
      <c r="M101" s="27">
        <v>12933</v>
      </c>
      <c r="N101" s="28">
        <v>11345</v>
      </c>
      <c r="O101" s="27">
        <v>9183</v>
      </c>
      <c r="P101" s="28">
        <v>6830</v>
      </c>
      <c r="Q101" s="27">
        <v>6076</v>
      </c>
      <c r="R101" s="28">
        <v>3796</v>
      </c>
      <c r="S101" s="27">
        <v>2030</v>
      </c>
      <c r="T101" s="27">
        <v>1696</v>
      </c>
      <c r="U101" s="28">
        <v>36</v>
      </c>
      <c r="V101" s="84">
        <v>156777</v>
      </c>
      <c r="W101" s="22"/>
    </row>
    <row r="102" spans="1:23" x14ac:dyDescent="0.15">
      <c r="A102" s="105" t="s">
        <v>187</v>
      </c>
      <c r="B102" s="24" t="s">
        <v>188</v>
      </c>
      <c r="C102" s="85"/>
      <c r="D102" s="26">
        <v>597</v>
      </c>
      <c r="E102" s="27">
        <v>4761</v>
      </c>
      <c r="F102" s="28">
        <v>4958</v>
      </c>
      <c r="G102" s="27">
        <v>2655</v>
      </c>
      <c r="H102" s="28">
        <v>1355</v>
      </c>
      <c r="I102" s="27">
        <v>1683</v>
      </c>
      <c r="J102" s="28">
        <v>2217</v>
      </c>
      <c r="K102" s="27">
        <v>2812</v>
      </c>
      <c r="L102" s="28">
        <v>3406</v>
      </c>
      <c r="M102" s="27">
        <v>3584</v>
      </c>
      <c r="N102" s="28">
        <v>3566</v>
      </c>
      <c r="O102" s="27">
        <v>3400</v>
      </c>
      <c r="P102" s="28">
        <v>3854</v>
      </c>
      <c r="Q102" s="27">
        <v>4257</v>
      </c>
      <c r="R102" s="28">
        <v>2250</v>
      </c>
      <c r="S102" s="27">
        <v>1117</v>
      </c>
      <c r="T102" s="27">
        <v>811</v>
      </c>
      <c r="U102" s="28">
        <v>255</v>
      </c>
      <c r="V102" s="84">
        <v>47538</v>
      </c>
      <c r="W102" s="22"/>
    </row>
    <row r="103" spans="1:23" x14ac:dyDescent="0.15">
      <c r="A103" s="105" t="s">
        <v>189</v>
      </c>
      <c r="B103" s="24" t="s">
        <v>190</v>
      </c>
      <c r="C103" s="85"/>
      <c r="D103" s="26">
        <v>6148</v>
      </c>
      <c r="E103" s="27">
        <v>49324</v>
      </c>
      <c r="F103" s="28">
        <v>50582</v>
      </c>
      <c r="G103" s="27">
        <v>22968</v>
      </c>
      <c r="H103" s="28">
        <v>8548</v>
      </c>
      <c r="I103" s="27">
        <v>7498</v>
      </c>
      <c r="J103" s="28">
        <v>7570</v>
      </c>
      <c r="K103" s="27">
        <v>8682</v>
      </c>
      <c r="L103" s="28">
        <v>9656</v>
      </c>
      <c r="M103" s="27">
        <v>9314</v>
      </c>
      <c r="N103" s="28">
        <v>8065</v>
      </c>
      <c r="O103" s="27">
        <v>6770</v>
      </c>
      <c r="P103" s="28">
        <v>6507</v>
      </c>
      <c r="Q103" s="27">
        <v>6958</v>
      </c>
      <c r="R103" s="28">
        <v>4116</v>
      </c>
      <c r="S103" s="27">
        <v>2188</v>
      </c>
      <c r="T103" s="27">
        <v>1832</v>
      </c>
      <c r="U103" s="28">
        <v>27</v>
      </c>
      <c r="V103" s="84">
        <v>216753</v>
      </c>
      <c r="W103" s="22"/>
    </row>
    <row r="104" spans="1:23" x14ac:dyDescent="0.15">
      <c r="A104" s="105" t="s">
        <v>191</v>
      </c>
      <c r="B104" s="24" t="s">
        <v>192</v>
      </c>
      <c r="C104" s="85"/>
      <c r="D104" s="26">
        <v>0</v>
      </c>
      <c r="E104" s="27">
        <v>21</v>
      </c>
      <c r="F104" s="28">
        <v>1560</v>
      </c>
      <c r="G104" s="27">
        <v>2647</v>
      </c>
      <c r="H104" s="28">
        <v>1225</v>
      </c>
      <c r="I104" s="27">
        <v>366</v>
      </c>
      <c r="J104" s="28">
        <v>283</v>
      </c>
      <c r="K104" s="27">
        <v>183</v>
      </c>
      <c r="L104" s="28">
        <v>188</v>
      </c>
      <c r="M104" s="27">
        <v>266</v>
      </c>
      <c r="N104" s="28">
        <v>217</v>
      </c>
      <c r="O104" s="27">
        <v>221</v>
      </c>
      <c r="P104" s="28">
        <v>224</v>
      </c>
      <c r="Q104" s="27">
        <v>178</v>
      </c>
      <c r="R104" s="28">
        <v>108</v>
      </c>
      <c r="S104" s="27">
        <v>39</v>
      </c>
      <c r="T104" s="27">
        <v>38</v>
      </c>
      <c r="U104" s="28">
        <v>32</v>
      </c>
      <c r="V104" s="84">
        <v>7796</v>
      </c>
      <c r="W104" s="22"/>
    </row>
    <row r="105" spans="1:23" x14ac:dyDescent="0.15">
      <c r="A105" s="105" t="s">
        <v>193</v>
      </c>
      <c r="B105" s="24" t="s">
        <v>194</v>
      </c>
      <c r="C105" s="85"/>
      <c r="D105" s="26">
        <v>3553</v>
      </c>
      <c r="E105" s="27">
        <v>21349</v>
      </c>
      <c r="F105" s="28">
        <v>19097</v>
      </c>
      <c r="G105" s="27">
        <v>11999</v>
      </c>
      <c r="H105" s="28">
        <v>11507</v>
      </c>
      <c r="I105" s="27">
        <v>21419</v>
      </c>
      <c r="J105" s="28">
        <v>23097</v>
      </c>
      <c r="K105" s="27">
        <v>19833</v>
      </c>
      <c r="L105" s="28">
        <v>16249</v>
      </c>
      <c r="M105" s="27">
        <v>13584</v>
      </c>
      <c r="N105" s="28">
        <v>11799</v>
      </c>
      <c r="O105" s="27">
        <v>9755</v>
      </c>
      <c r="P105" s="28">
        <v>8764</v>
      </c>
      <c r="Q105" s="27">
        <v>7661</v>
      </c>
      <c r="R105" s="28">
        <v>4130</v>
      </c>
      <c r="S105" s="27">
        <v>2034</v>
      </c>
      <c r="T105" s="27">
        <v>1405</v>
      </c>
      <c r="U105" s="28">
        <v>14827</v>
      </c>
      <c r="V105" s="84">
        <v>222062</v>
      </c>
      <c r="W105" s="22"/>
    </row>
    <row r="106" spans="1:23" x14ac:dyDescent="0.15">
      <c r="A106" s="105" t="s">
        <v>195</v>
      </c>
      <c r="B106" s="24" t="s">
        <v>196</v>
      </c>
      <c r="C106" s="85"/>
      <c r="D106" s="26">
        <v>0</v>
      </c>
      <c r="E106" s="27">
        <v>0</v>
      </c>
      <c r="F106" s="28">
        <v>0</v>
      </c>
      <c r="G106" s="27">
        <v>0</v>
      </c>
      <c r="H106" s="28">
        <v>0</v>
      </c>
      <c r="I106" s="27">
        <v>0</v>
      </c>
      <c r="J106" s="28">
        <v>0</v>
      </c>
      <c r="K106" s="27">
        <v>0</v>
      </c>
      <c r="L106" s="28">
        <v>0</v>
      </c>
      <c r="M106" s="27">
        <v>0</v>
      </c>
      <c r="N106" s="28">
        <v>0</v>
      </c>
      <c r="O106" s="27">
        <v>0</v>
      </c>
      <c r="P106" s="28">
        <v>0</v>
      </c>
      <c r="Q106" s="27">
        <v>0</v>
      </c>
      <c r="R106" s="28">
        <v>0</v>
      </c>
      <c r="S106" s="27">
        <v>0</v>
      </c>
      <c r="T106" s="27">
        <v>0</v>
      </c>
      <c r="U106" s="28">
        <v>20561</v>
      </c>
      <c r="V106" s="84">
        <v>20561</v>
      </c>
      <c r="W106" s="22"/>
    </row>
    <row r="107" spans="1:23" x14ac:dyDescent="0.15">
      <c r="A107" s="105" t="s">
        <v>197</v>
      </c>
      <c r="B107" s="24" t="s">
        <v>198</v>
      </c>
      <c r="C107" s="85"/>
      <c r="D107" s="26">
        <v>5098</v>
      </c>
      <c r="E107" s="27">
        <v>42889</v>
      </c>
      <c r="F107" s="28">
        <v>46069</v>
      </c>
      <c r="G107" s="27">
        <v>24636</v>
      </c>
      <c r="H107" s="28">
        <v>13364</v>
      </c>
      <c r="I107" s="27">
        <v>16214</v>
      </c>
      <c r="J107" s="28">
        <v>18417</v>
      </c>
      <c r="K107" s="27">
        <v>21845</v>
      </c>
      <c r="L107" s="28">
        <v>24389</v>
      </c>
      <c r="M107" s="27">
        <v>24126</v>
      </c>
      <c r="N107" s="28">
        <v>22333</v>
      </c>
      <c r="O107" s="27">
        <v>19721</v>
      </c>
      <c r="P107" s="28">
        <v>20063</v>
      </c>
      <c r="Q107" s="27">
        <v>19131</v>
      </c>
      <c r="R107" s="28">
        <v>9824</v>
      </c>
      <c r="S107" s="27">
        <v>4606</v>
      </c>
      <c r="T107" s="27">
        <v>2766</v>
      </c>
      <c r="U107" s="28">
        <v>8800</v>
      </c>
      <c r="V107" s="84">
        <v>344291</v>
      </c>
      <c r="W107" s="22"/>
    </row>
    <row r="108" spans="1:23" x14ac:dyDescent="0.15">
      <c r="A108" s="105" t="s">
        <v>199</v>
      </c>
      <c r="B108" s="24" t="s">
        <v>200</v>
      </c>
      <c r="C108" s="85"/>
      <c r="D108" s="26">
        <v>0</v>
      </c>
      <c r="E108" s="27">
        <v>24</v>
      </c>
      <c r="F108" s="28">
        <v>32</v>
      </c>
      <c r="G108" s="27">
        <v>33</v>
      </c>
      <c r="H108" s="28">
        <v>95</v>
      </c>
      <c r="I108" s="27">
        <v>181</v>
      </c>
      <c r="J108" s="28">
        <v>261</v>
      </c>
      <c r="K108" s="27">
        <v>319</v>
      </c>
      <c r="L108" s="28">
        <v>317</v>
      </c>
      <c r="M108" s="27">
        <v>282</v>
      </c>
      <c r="N108" s="28">
        <v>277</v>
      </c>
      <c r="O108" s="27">
        <v>346</v>
      </c>
      <c r="P108" s="28">
        <v>943</v>
      </c>
      <c r="Q108" s="27">
        <v>2248</v>
      </c>
      <c r="R108" s="28">
        <v>2020</v>
      </c>
      <c r="S108" s="27">
        <v>1458</v>
      </c>
      <c r="T108" s="27">
        <v>995</v>
      </c>
      <c r="U108" s="28">
        <v>21</v>
      </c>
      <c r="V108" s="84">
        <v>9852</v>
      </c>
      <c r="W108" s="22"/>
    </row>
    <row r="109" spans="1:23" x14ac:dyDescent="0.15">
      <c r="A109" s="105" t="s">
        <v>201</v>
      </c>
      <c r="B109" s="24" t="s">
        <v>202</v>
      </c>
      <c r="C109" s="85"/>
      <c r="D109" s="26">
        <v>603</v>
      </c>
      <c r="E109" s="27">
        <v>3379</v>
      </c>
      <c r="F109" s="28">
        <v>3512</v>
      </c>
      <c r="G109" s="27">
        <v>1916</v>
      </c>
      <c r="H109" s="28">
        <v>691</v>
      </c>
      <c r="I109" s="27">
        <v>977</v>
      </c>
      <c r="J109" s="28">
        <v>1166</v>
      </c>
      <c r="K109" s="27">
        <v>1381</v>
      </c>
      <c r="L109" s="28">
        <v>1475</v>
      </c>
      <c r="M109" s="27">
        <v>1590</v>
      </c>
      <c r="N109" s="28">
        <v>1510</v>
      </c>
      <c r="O109" s="27">
        <v>1706</v>
      </c>
      <c r="P109" s="28">
        <v>2107</v>
      </c>
      <c r="Q109" s="27">
        <v>2395</v>
      </c>
      <c r="R109" s="28">
        <v>1653</v>
      </c>
      <c r="S109" s="27">
        <v>813</v>
      </c>
      <c r="T109" s="27">
        <v>667</v>
      </c>
      <c r="U109" s="28">
        <v>85</v>
      </c>
      <c r="V109" s="84">
        <v>27626</v>
      </c>
      <c r="W109" s="22"/>
    </row>
    <row r="110" spans="1:23" x14ac:dyDescent="0.15">
      <c r="A110" s="105" t="s">
        <v>203</v>
      </c>
      <c r="B110" s="24" t="s">
        <v>204</v>
      </c>
      <c r="C110" s="85"/>
      <c r="D110" s="26">
        <v>68</v>
      </c>
      <c r="E110" s="27">
        <v>31</v>
      </c>
      <c r="F110" s="28">
        <v>201</v>
      </c>
      <c r="G110" s="27">
        <v>203</v>
      </c>
      <c r="H110" s="28">
        <v>1585</v>
      </c>
      <c r="I110" s="27">
        <v>4014</v>
      </c>
      <c r="J110" s="28">
        <v>3230</v>
      </c>
      <c r="K110" s="27">
        <v>2216</v>
      </c>
      <c r="L110" s="28">
        <v>1578</v>
      </c>
      <c r="M110" s="27">
        <v>1200</v>
      </c>
      <c r="N110" s="28">
        <v>981</v>
      </c>
      <c r="O110" s="27">
        <v>751</v>
      </c>
      <c r="P110" s="28">
        <v>410</v>
      </c>
      <c r="Q110" s="27">
        <v>220</v>
      </c>
      <c r="R110" s="28">
        <v>111</v>
      </c>
      <c r="S110" s="27">
        <v>29</v>
      </c>
      <c r="T110" s="27">
        <v>33</v>
      </c>
      <c r="U110" s="28">
        <v>0</v>
      </c>
      <c r="V110" s="84">
        <v>16861</v>
      </c>
      <c r="W110" s="22"/>
    </row>
    <row r="111" spans="1:23" x14ac:dyDescent="0.15">
      <c r="A111" s="105" t="s">
        <v>205</v>
      </c>
      <c r="B111" s="24" t="s">
        <v>206</v>
      </c>
      <c r="C111" s="85"/>
      <c r="D111" s="26">
        <v>1412</v>
      </c>
      <c r="E111" s="27">
        <v>17156</v>
      </c>
      <c r="F111" s="28">
        <v>21934</v>
      </c>
      <c r="G111" s="27">
        <v>13087</v>
      </c>
      <c r="H111" s="28">
        <v>6029</v>
      </c>
      <c r="I111" s="27">
        <v>7789</v>
      </c>
      <c r="J111" s="28">
        <v>7740</v>
      </c>
      <c r="K111" s="27">
        <v>8425</v>
      </c>
      <c r="L111" s="28">
        <v>8755</v>
      </c>
      <c r="M111" s="27">
        <v>10717</v>
      </c>
      <c r="N111" s="28">
        <v>8601</v>
      </c>
      <c r="O111" s="27">
        <v>8412</v>
      </c>
      <c r="P111" s="28">
        <v>8837</v>
      </c>
      <c r="Q111" s="27">
        <v>8521</v>
      </c>
      <c r="R111" s="28">
        <v>4763</v>
      </c>
      <c r="S111" s="27">
        <v>2273</v>
      </c>
      <c r="T111" s="27">
        <v>1474</v>
      </c>
      <c r="U111" s="28">
        <v>125</v>
      </c>
      <c r="V111" s="84">
        <v>146050</v>
      </c>
      <c r="W111" s="22"/>
    </row>
    <row r="112" spans="1:23" x14ac:dyDescent="0.15">
      <c r="A112" s="105" t="s">
        <v>207</v>
      </c>
      <c r="B112" s="24" t="s">
        <v>208</v>
      </c>
      <c r="C112" s="85"/>
      <c r="D112" s="26">
        <v>0</v>
      </c>
      <c r="E112" s="27">
        <v>417</v>
      </c>
      <c r="F112" s="28">
        <v>1588</v>
      </c>
      <c r="G112" s="27">
        <v>2135</v>
      </c>
      <c r="H112" s="28">
        <v>2158</v>
      </c>
      <c r="I112" s="27">
        <v>2411</v>
      </c>
      <c r="J112" s="28">
        <v>2336</v>
      </c>
      <c r="K112" s="27">
        <v>2341</v>
      </c>
      <c r="L112" s="28">
        <v>2224</v>
      </c>
      <c r="M112" s="27">
        <v>2389</v>
      </c>
      <c r="N112" s="28">
        <v>2440</v>
      </c>
      <c r="O112" s="27">
        <v>2087</v>
      </c>
      <c r="P112" s="28">
        <v>1799</v>
      </c>
      <c r="Q112" s="27">
        <v>1353</v>
      </c>
      <c r="R112" s="28">
        <v>689</v>
      </c>
      <c r="S112" s="27">
        <v>340</v>
      </c>
      <c r="T112" s="27">
        <v>353</v>
      </c>
      <c r="U112" s="28">
        <v>126</v>
      </c>
      <c r="V112" s="84">
        <v>27186</v>
      </c>
      <c r="W112" s="22"/>
    </row>
    <row r="113" spans="1:23" x14ac:dyDescent="0.15">
      <c r="A113" s="105" t="s">
        <v>209</v>
      </c>
      <c r="B113" s="24" t="s">
        <v>210</v>
      </c>
      <c r="C113" s="85"/>
      <c r="D113" s="26">
        <v>0</v>
      </c>
      <c r="E113" s="27">
        <v>729</v>
      </c>
      <c r="F113" s="28">
        <v>3904</v>
      </c>
      <c r="G113" s="27">
        <v>7081</v>
      </c>
      <c r="H113" s="28">
        <v>4825</v>
      </c>
      <c r="I113" s="27">
        <v>5140</v>
      </c>
      <c r="J113" s="28">
        <v>4881</v>
      </c>
      <c r="K113" s="27">
        <v>4272</v>
      </c>
      <c r="L113" s="28">
        <v>3916</v>
      </c>
      <c r="M113" s="27">
        <v>4050</v>
      </c>
      <c r="N113" s="28">
        <v>3601</v>
      </c>
      <c r="O113" s="27">
        <v>2971</v>
      </c>
      <c r="P113" s="28">
        <v>2066</v>
      </c>
      <c r="Q113" s="27">
        <v>1098</v>
      </c>
      <c r="R113" s="28">
        <v>399</v>
      </c>
      <c r="S113" s="27">
        <v>153</v>
      </c>
      <c r="T113" s="27">
        <v>89</v>
      </c>
      <c r="U113" s="28">
        <v>2</v>
      </c>
      <c r="V113" s="84">
        <v>49177</v>
      </c>
      <c r="W113" s="22"/>
    </row>
    <row r="114" spans="1:23" x14ac:dyDescent="0.15">
      <c r="A114" s="105" t="s">
        <v>211</v>
      </c>
      <c r="B114" s="24" t="s">
        <v>212</v>
      </c>
      <c r="C114" s="85"/>
      <c r="D114" s="26">
        <v>0</v>
      </c>
      <c r="E114" s="27">
        <v>0</v>
      </c>
      <c r="F114" s="28">
        <v>1</v>
      </c>
      <c r="G114" s="27">
        <v>17744</v>
      </c>
      <c r="H114" s="28">
        <v>83277</v>
      </c>
      <c r="I114" s="27">
        <v>7472</v>
      </c>
      <c r="J114" s="28">
        <v>806</v>
      </c>
      <c r="K114" s="27">
        <v>515</v>
      </c>
      <c r="L114" s="28">
        <v>409</v>
      </c>
      <c r="M114" s="27">
        <v>367</v>
      </c>
      <c r="N114" s="28">
        <v>307</v>
      </c>
      <c r="O114" s="27">
        <v>286</v>
      </c>
      <c r="P114" s="28">
        <v>174</v>
      </c>
      <c r="Q114" s="27">
        <v>62</v>
      </c>
      <c r="R114" s="28">
        <v>38</v>
      </c>
      <c r="S114" s="27">
        <v>10</v>
      </c>
      <c r="T114" s="27">
        <v>10</v>
      </c>
      <c r="U114" s="28">
        <v>32</v>
      </c>
      <c r="V114" s="84">
        <v>111510</v>
      </c>
      <c r="W114" s="22"/>
    </row>
    <row r="115" spans="1:23" x14ac:dyDescent="0.15">
      <c r="A115" s="105" t="s">
        <v>213</v>
      </c>
      <c r="B115" s="24" t="s">
        <v>214</v>
      </c>
      <c r="C115" s="85"/>
      <c r="D115" s="26">
        <v>0</v>
      </c>
      <c r="E115" s="27">
        <v>280536</v>
      </c>
      <c r="F115" s="28">
        <v>516331</v>
      </c>
      <c r="G115" s="27">
        <v>281106</v>
      </c>
      <c r="H115" s="28">
        <v>0</v>
      </c>
      <c r="I115" s="27">
        <v>0</v>
      </c>
      <c r="J115" s="28">
        <v>0</v>
      </c>
      <c r="K115" s="27">
        <v>0</v>
      </c>
      <c r="L115" s="28">
        <v>0</v>
      </c>
      <c r="M115" s="27">
        <v>0</v>
      </c>
      <c r="N115" s="28">
        <v>0</v>
      </c>
      <c r="O115" s="27">
        <v>0</v>
      </c>
      <c r="P115" s="28">
        <v>0</v>
      </c>
      <c r="Q115" s="27">
        <v>0</v>
      </c>
      <c r="R115" s="28">
        <v>0</v>
      </c>
      <c r="S115" s="27">
        <v>0</v>
      </c>
      <c r="T115" s="27">
        <v>0</v>
      </c>
      <c r="U115" s="28">
        <v>0</v>
      </c>
      <c r="V115" s="84">
        <v>1077973</v>
      </c>
      <c r="W115" s="22"/>
    </row>
    <row r="116" spans="1:23" x14ac:dyDescent="0.15">
      <c r="A116" s="105" t="s">
        <v>215</v>
      </c>
      <c r="B116" s="24" t="s">
        <v>216</v>
      </c>
      <c r="C116" s="85"/>
      <c r="D116" s="26">
        <v>1313</v>
      </c>
      <c r="E116" s="27">
        <v>14861</v>
      </c>
      <c r="F116" s="28">
        <v>15891</v>
      </c>
      <c r="G116" s="27">
        <v>8493</v>
      </c>
      <c r="H116" s="28">
        <v>6439</v>
      </c>
      <c r="I116" s="27">
        <v>4633</v>
      </c>
      <c r="J116" s="28">
        <v>3260</v>
      </c>
      <c r="K116" s="27">
        <v>3260</v>
      </c>
      <c r="L116" s="28">
        <v>2133</v>
      </c>
      <c r="M116" s="27">
        <v>1858</v>
      </c>
      <c r="N116" s="28">
        <v>1551</v>
      </c>
      <c r="O116" s="27">
        <v>1177</v>
      </c>
      <c r="P116" s="28">
        <v>884</v>
      </c>
      <c r="Q116" s="27">
        <v>916</v>
      </c>
      <c r="R116" s="28">
        <v>508</v>
      </c>
      <c r="S116" s="27">
        <v>245</v>
      </c>
      <c r="T116" s="27">
        <v>136</v>
      </c>
      <c r="U116" s="28">
        <v>313</v>
      </c>
      <c r="V116" s="84">
        <v>67871</v>
      </c>
      <c r="W116" s="22"/>
    </row>
    <row r="117" spans="1:23" x14ac:dyDescent="0.15">
      <c r="A117" s="105" t="s">
        <v>217</v>
      </c>
      <c r="B117" s="24" t="s">
        <v>218</v>
      </c>
      <c r="C117" s="85"/>
      <c r="D117" s="26">
        <v>0</v>
      </c>
      <c r="E117" s="27">
        <v>149</v>
      </c>
      <c r="F117" s="28">
        <v>585710</v>
      </c>
      <c r="G117" s="27">
        <v>471422</v>
      </c>
      <c r="H117" s="28">
        <v>11641</v>
      </c>
      <c r="I117" s="27">
        <v>276</v>
      </c>
      <c r="J117" s="28">
        <v>98</v>
      </c>
      <c r="K117" s="27">
        <v>22</v>
      </c>
      <c r="L117" s="28">
        <v>0</v>
      </c>
      <c r="M117" s="27">
        <v>0</v>
      </c>
      <c r="N117" s="28">
        <v>0</v>
      </c>
      <c r="O117" s="27">
        <v>0</v>
      </c>
      <c r="P117" s="28">
        <v>0</v>
      </c>
      <c r="Q117" s="27">
        <v>0</v>
      </c>
      <c r="R117" s="28">
        <v>0</v>
      </c>
      <c r="S117" s="27">
        <v>0</v>
      </c>
      <c r="T117" s="27">
        <v>0</v>
      </c>
      <c r="U117" s="28">
        <v>0</v>
      </c>
      <c r="V117" s="84">
        <v>1069318</v>
      </c>
      <c r="W117" s="22"/>
    </row>
    <row r="118" spans="1:23" x14ac:dyDescent="0.15">
      <c r="A118" s="105" t="s">
        <v>219</v>
      </c>
      <c r="B118" s="24" t="s">
        <v>220</v>
      </c>
      <c r="C118" s="85"/>
      <c r="D118" s="26">
        <v>34914</v>
      </c>
      <c r="E118" s="27">
        <v>395523</v>
      </c>
      <c r="F118" s="28">
        <v>249962</v>
      </c>
      <c r="G118" s="27">
        <v>1058</v>
      </c>
      <c r="H118" s="28">
        <v>529</v>
      </c>
      <c r="I118" s="27">
        <v>1720</v>
      </c>
      <c r="J118" s="28">
        <v>3998</v>
      </c>
      <c r="K118" s="27">
        <v>7342</v>
      </c>
      <c r="L118" s="28">
        <v>8316</v>
      </c>
      <c r="M118" s="27">
        <v>6628</v>
      </c>
      <c r="N118" s="28">
        <v>4688</v>
      </c>
      <c r="O118" s="27">
        <v>3962</v>
      </c>
      <c r="P118" s="28">
        <v>1102</v>
      </c>
      <c r="Q118" s="27">
        <v>383</v>
      </c>
      <c r="R118" s="28">
        <v>142</v>
      </c>
      <c r="S118" s="27">
        <v>36</v>
      </c>
      <c r="T118" s="27">
        <v>20</v>
      </c>
      <c r="U118" s="28">
        <v>77934</v>
      </c>
      <c r="V118" s="84">
        <v>798257</v>
      </c>
      <c r="W118" s="22"/>
    </row>
    <row r="119" spans="1:23" ht="15" thickBot="1" x14ac:dyDescent="0.2">
      <c r="A119" s="32" t="s">
        <v>221</v>
      </c>
      <c r="B119" s="33"/>
      <c r="C119" s="34"/>
      <c r="D119" s="35">
        <v>62259</v>
      </c>
      <c r="E119" s="48">
        <v>872040</v>
      </c>
      <c r="F119" s="48">
        <v>1558848</v>
      </c>
      <c r="G119" s="48">
        <v>904164</v>
      </c>
      <c r="H119" s="83">
        <v>181906</v>
      </c>
      <c r="I119" s="83">
        <v>127038</v>
      </c>
      <c r="J119" s="83">
        <v>132631</v>
      </c>
      <c r="K119" s="83">
        <v>145642</v>
      </c>
      <c r="L119" s="83">
        <v>152133</v>
      </c>
      <c r="M119" s="83">
        <v>156381</v>
      </c>
      <c r="N119" s="83">
        <v>153058</v>
      </c>
      <c r="O119" s="83">
        <v>150567</v>
      </c>
      <c r="P119" s="83">
        <v>173743</v>
      </c>
      <c r="Q119" s="83">
        <v>196822</v>
      </c>
      <c r="R119" s="83">
        <v>116506</v>
      </c>
      <c r="S119" s="83">
        <v>65652</v>
      </c>
      <c r="T119" s="48">
        <v>45486</v>
      </c>
      <c r="U119" s="82">
        <v>124699</v>
      </c>
      <c r="V119" s="81">
        <v>5319575</v>
      </c>
      <c r="W119" s="22"/>
    </row>
    <row r="120" spans="1:23" ht="15" thickBot="1" x14ac:dyDescent="0.2">
      <c r="A120" s="32" t="s">
        <v>222</v>
      </c>
      <c r="B120" s="33"/>
      <c r="C120" s="34"/>
      <c r="D120" s="35">
        <v>126584</v>
      </c>
      <c r="E120" s="48">
        <v>2528052</v>
      </c>
      <c r="F120" s="48">
        <v>3903704</v>
      </c>
      <c r="G120" s="48">
        <v>2236759</v>
      </c>
      <c r="H120" s="83">
        <v>792952</v>
      </c>
      <c r="I120" s="83">
        <v>735087</v>
      </c>
      <c r="J120" s="83">
        <v>681562</v>
      </c>
      <c r="K120" s="83">
        <v>699778</v>
      </c>
      <c r="L120" s="83">
        <v>748826</v>
      </c>
      <c r="M120" s="83">
        <v>723697</v>
      </c>
      <c r="N120" s="83">
        <v>634665</v>
      </c>
      <c r="O120" s="83">
        <v>545366</v>
      </c>
      <c r="P120" s="83">
        <v>548179</v>
      </c>
      <c r="Q120" s="83">
        <v>562614</v>
      </c>
      <c r="R120" s="83">
        <v>325942</v>
      </c>
      <c r="S120" s="83">
        <v>164345</v>
      </c>
      <c r="T120" s="48">
        <v>105477</v>
      </c>
      <c r="U120" s="82">
        <v>182658</v>
      </c>
      <c r="V120" s="81">
        <v>16246247</v>
      </c>
      <c r="W120" s="22"/>
    </row>
    <row r="122" spans="1:23" x14ac:dyDescent="0.15">
      <c r="A122" s="104" t="s">
        <v>243</v>
      </c>
      <c r="B122" s="79" t="s">
        <v>272</v>
      </c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 x14ac:dyDescent="0.15">
      <c r="A123" s="80" t="s">
        <v>244</v>
      </c>
      <c r="B123" s="79" t="s">
        <v>271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 x14ac:dyDescent="0.15">
      <c r="A124" s="80" t="s">
        <v>270</v>
      </c>
      <c r="B124" s="79" t="s">
        <v>269</v>
      </c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 x14ac:dyDescent="0.15"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C6A85-F84C-CA43-ACAA-C8916B26DFF0}">
  <dimension ref="A1:W126"/>
  <sheetViews>
    <sheetView topLeftCell="A76" workbookViewId="0">
      <pane xSplit="2" topLeftCell="D1" activePane="topRight" state="frozen"/>
      <selection pane="topRight" activeCell="A115" sqref="A115:XFD115"/>
    </sheetView>
  </sheetViews>
  <sheetFormatPr baseColWidth="10" defaultColWidth="11.5" defaultRowHeight="14" x14ac:dyDescent="0.15"/>
  <cols>
    <col min="1" max="1" width="10.5" style="14" customWidth="1"/>
    <col min="2" max="2" width="46.5" style="14" customWidth="1"/>
    <col min="3" max="3" width="4.1640625" style="14" bestFit="1" customWidth="1"/>
    <col min="4" max="5" width="8.6640625" style="14" bestFit="1" customWidth="1"/>
    <col min="6" max="19" width="10.6640625" style="14" bestFit="1" customWidth="1"/>
    <col min="20" max="20" width="12.6640625" style="14" bestFit="1" customWidth="1"/>
    <col min="21" max="21" width="12.83203125" style="14" bestFit="1" customWidth="1"/>
    <col min="22" max="22" width="9" style="14" bestFit="1" customWidth="1"/>
    <col min="23" max="16384" width="11.5" style="14"/>
  </cols>
  <sheetData>
    <row r="1" spans="1:23" x14ac:dyDescent="0.15">
      <c r="A1" s="103" t="s">
        <v>268</v>
      </c>
    </row>
    <row r="2" spans="1:23" ht="15" thickBot="1" x14ac:dyDescent="0.2">
      <c r="A2" s="102"/>
      <c r="C2" s="38"/>
      <c r="D2" s="38"/>
    </row>
    <row r="3" spans="1:23" ht="15" thickBot="1" x14ac:dyDescent="0.2">
      <c r="A3" s="101" t="s">
        <v>242</v>
      </c>
      <c r="B3" s="100" t="s">
        <v>267</v>
      </c>
      <c r="C3" s="99" t="s">
        <v>0</v>
      </c>
      <c r="D3" s="3" t="s">
        <v>223</v>
      </c>
      <c r="E3" s="4" t="s">
        <v>224</v>
      </c>
      <c r="F3" s="5" t="s">
        <v>225</v>
      </c>
      <c r="G3" s="4" t="s">
        <v>226</v>
      </c>
      <c r="H3" s="5" t="s">
        <v>227</v>
      </c>
      <c r="I3" s="4" t="s">
        <v>228</v>
      </c>
      <c r="J3" s="5" t="s">
        <v>229</v>
      </c>
      <c r="K3" s="4" t="s">
        <v>230</v>
      </c>
      <c r="L3" s="5" t="s">
        <v>231</v>
      </c>
      <c r="M3" s="4" t="s">
        <v>232</v>
      </c>
      <c r="N3" s="5" t="s">
        <v>233</v>
      </c>
      <c r="O3" s="4" t="s">
        <v>234</v>
      </c>
      <c r="P3" s="5" t="s">
        <v>235</v>
      </c>
      <c r="Q3" s="4" t="s">
        <v>236</v>
      </c>
      <c r="R3" s="5" t="s">
        <v>237</v>
      </c>
      <c r="S3" s="4" t="s">
        <v>238</v>
      </c>
      <c r="T3" s="4" t="s">
        <v>239</v>
      </c>
      <c r="U3" s="5" t="s">
        <v>240</v>
      </c>
      <c r="V3" s="6" t="s">
        <v>241</v>
      </c>
    </row>
    <row r="4" spans="1:23" x14ac:dyDescent="0.15">
      <c r="A4" s="98" t="s">
        <v>1</v>
      </c>
      <c r="B4" s="97"/>
      <c r="C4" s="42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/>
      <c r="V4" s="12"/>
    </row>
    <row r="5" spans="1:23" x14ac:dyDescent="0.15">
      <c r="A5" s="89" t="s">
        <v>2</v>
      </c>
      <c r="B5" s="88" t="s">
        <v>3</v>
      </c>
      <c r="C5" s="93"/>
      <c r="D5" s="18">
        <v>489</v>
      </c>
      <c r="E5" s="19">
        <v>36618</v>
      </c>
      <c r="F5" s="20">
        <v>69579</v>
      </c>
      <c r="G5" s="19">
        <v>40825</v>
      </c>
      <c r="H5" s="20">
        <v>11552</v>
      </c>
      <c r="I5" s="19">
        <v>10739</v>
      </c>
      <c r="J5" s="20">
        <v>11348</v>
      </c>
      <c r="K5" s="19">
        <v>15746</v>
      </c>
      <c r="L5" s="20">
        <v>21692</v>
      </c>
      <c r="M5" s="19">
        <v>24698</v>
      </c>
      <c r="N5" s="20">
        <v>21926</v>
      </c>
      <c r="O5" s="19">
        <v>16163</v>
      </c>
      <c r="P5" s="20">
        <v>12086</v>
      </c>
      <c r="Q5" s="19">
        <v>8441</v>
      </c>
      <c r="R5" s="20">
        <v>3458</v>
      </c>
      <c r="S5" s="19">
        <v>1067</v>
      </c>
      <c r="T5" s="19">
        <v>591</v>
      </c>
      <c r="U5" s="20">
        <v>0</v>
      </c>
      <c r="V5" s="21">
        <v>307018</v>
      </c>
      <c r="W5" s="22"/>
    </row>
    <row r="6" spans="1:23" x14ac:dyDescent="0.15">
      <c r="A6" s="86" t="s">
        <v>4</v>
      </c>
      <c r="B6" s="24" t="s">
        <v>5</v>
      </c>
      <c r="C6" s="91"/>
      <c r="D6" s="26">
        <v>46</v>
      </c>
      <c r="E6" s="27">
        <v>151</v>
      </c>
      <c r="F6" s="28">
        <v>7399</v>
      </c>
      <c r="G6" s="27">
        <v>7840</v>
      </c>
      <c r="H6" s="28">
        <v>2711</v>
      </c>
      <c r="I6" s="27">
        <v>2159</v>
      </c>
      <c r="J6" s="28">
        <v>2300</v>
      </c>
      <c r="K6" s="27">
        <v>2655</v>
      </c>
      <c r="L6" s="28">
        <v>3272</v>
      </c>
      <c r="M6" s="27">
        <v>4325</v>
      </c>
      <c r="N6" s="28">
        <v>4328</v>
      </c>
      <c r="O6" s="27">
        <v>3595</v>
      </c>
      <c r="P6" s="28">
        <v>2618</v>
      </c>
      <c r="Q6" s="27">
        <v>1744</v>
      </c>
      <c r="R6" s="28">
        <v>1032</v>
      </c>
      <c r="S6" s="27">
        <v>348</v>
      </c>
      <c r="T6" s="27">
        <v>193</v>
      </c>
      <c r="U6" s="28">
        <v>332</v>
      </c>
      <c r="V6" s="84">
        <v>47048</v>
      </c>
      <c r="W6" s="22"/>
    </row>
    <row r="7" spans="1:23" x14ac:dyDescent="0.15">
      <c r="A7" s="86" t="s">
        <v>6</v>
      </c>
      <c r="B7" s="63" t="s">
        <v>7</v>
      </c>
      <c r="C7" s="91"/>
      <c r="D7" s="26">
        <v>13</v>
      </c>
      <c r="E7" s="27">
        <v>8598</v>
      </c>
      <c r="F7" s="28">
        <v>34670</v>
      </c>
      <c r="G7" s="27">
        <v>28503</v>
      </c>
      <c r="H7" s="28">
        <v>11639</v>
      </c>
      <c r="I7" s="27">
        <v>21078</v>
      </c>
      <c r="J7" s="28">
        <v>20827</v>
      </c>
      <c r="K7" s="27">
        <v>19310</v>
      </c>
      <c r="L7" s="28">
        <v>16884</v>
      </c>
      <c r="M7" s="27">
        <v>14073</v>
      </c>
      <c r="N7" s="28">
        <v>8800</v>
      </c>
      <c r="O7" s="27">
        <v>4300</v>
      </c>
      <c r="P7" s="28">
        <v>1849</v>
      </c>
      <c r="Q7" s="27">
        <v>704</v>
      </c>
      <c r="R7" s="28">
        <v>240</v>
      </c>
      <c r="S7" s="27">
        <v>70</v>
      </c>
      <c r="T7" s="27">
        <v>44</v>
      </c>
      <c r="U7" s="28">
        <v>0</v>
      </c>
      <c r="V7" s="84">
        <v>191602</v>
      </c>
      <c r="W7" s="22"/>
    </row>
    <row r="8" spans="1:23" x14ac:dyDescent="0.15">
      <c r="A8" s="86" t="s">
        <v>8</v>
      </c>
      <c r="B8" s="63" t="s">
        <v>9</v>
      </c>
      <c r="C8" s="91"/>
      <c r="D8" s="26">
        <v>881</v>
      </c>
      <c r="E8" s="27">
        <v>95814</v>
      </c>
      <c r="F8" s="28">
        <v>165867</v>
      </c>
      <c r="G8" s="27">
        <v>102732</v>
      </c>
      <c r="H8" s="28">
        <v>31051</v>
      </c>
      <c r="I8" s="27">
        <v>28121</v>
      </c>
      <c r="J8" s="28">
        <v>22390</v>
      </c>
      <c r="K8" s="27">
        <v>25422</v>
      </c>
      <c r="L8" s="28">
        <v>22671</v>
      </c>
      <c r="M8" s="27">
        <v>17622</v>
      </c>
      <c r="N8" s="28">
        <v>10741</v>
      </c>
      <c r="O8" s="27">
        <v>6409</v>
      </c>
      <c r="P8" s="28">
        <v>3632</v>
      </c>
      <c r="Q8" s="27">
        <v>2464</v>
      </c>
      <c r="R8" s="28">
        <v>1424</v>
      </c>
      <c r="S8" s="27">
        <v>544</v>
      </c>
      <c r="T8" s="27">
        <v>399</v>
      </c>
      <c r="U8" s="28">
        <v>111</v>
      </c>
      <c r="V8" s="84">
        <v>538295</v>
      </c>
      <c r="W8" s="22"/>
    </row>
    <row r="9" spans="1:23" x14ac:dyDescent="0.15">
      <c r="A9" s="86" t="s">
        <v>10</v>
      </c>
      <c r="B9" s="63" t="s">
        <v>11</v>
      </c>
      <c r="C9" s="91"/>
      <c r="D9" s="26">
        <v>3</v>
      </c>
      <c r="E9" s="27">
        <v>3532</v>
      </c>
      <c r="F9" s="28">
        <v>11331</v>
      </c>
      <c r="G9" s="27">
        <v>12857</v>
      </c>
      <c r="H9" s="28">
        <v>4601</v>
      </c>
      <c r="I9" s="27">
        <v>4574</v>
      </c>
      <c r="J9" s="28">
        <v>4053</v>
      </c>
      <c r="K9" s="27">
        <v>3473</v>
      </c>
      <c r="L9" s="28">
        <v>2998</v>
      </c>
      <c r="M9" s="27">
        <v>2579</v>
      </c>
      <c r="N9" s="28">
        <v>1764</v>
      </c>
      <c r="O9" s="27">
        <v>1258</v>
      </c>
      <c r="P9" s="28">
        <v>820</v>
      </c>
      <c r="Q9" s="27">
        <v>666</v>
      </c>
      <c r="R9" s="28">
        <v>394</v>
      </c>
      <c r="S9" s="27">
        <v>156</v>
      </c>
      <c r="T9" s="27">
        <v>139</v>
      </c>
      <c r="U9" s="28">
        <v>0</v>
      </c>
      <c r="V9" s="84">
        <v>55198</v>
      </c>
      <c r="W9" s="22"/>
    </row>
    <row r="10" spans="1:23" x14ac:dyDescent="0.15">
      <c r="A10" s="86" t="s">
        <v>12</v>
      </c>
      <c r="B10" s="63" t="s">
        <v>13</v>
      </c>
      <c r="C10" s="91"/>
      <c r="D10" s="26">
        <v>99</v>
      </c>
      <c r="E10" s="27">
        <v>2683</v>
      </c>
      <c r="F10" s="28">
        <v>14352</v>
      </c>
      <c r="G10" s="27">
        <v>7583</v>
      </c>
      <c r="H10" s="28">
        <v>2753</v>
      </c>
      <c r="I10" s="27">
        <v>2788</v>
      </c>
      <c r="J10" s="28">
        <v>2739</v>
      </c>
      <c r="K10" s="27">
        <v>2876</v>
      </c>
      <c r="L10" s="28">
        <v>3307</v>
      </c>
      <c r="M10" s="27">
        <v>3480</v>
      </c>
      <c r="N10" s="28">
        <v>3160</v>
      </c>
      <c r="O10" s="27">
        <v>2435</v>
      </c>
      <c r="P10" s="28">
        <v>1791</v>
      </c>
      <c r="Q10" s="27">
        <v>1125</v>
      </c>
      <c r="R10" s="28">
        <v>502</v>
      </c>
      <c r="S10" s="27">
        <v>172</v>
      </c>
      <c r="T10" s="27">
        <v>70</v>
      </c>
      <c r="U10" s="28">
        <v>0</v>
      </c>
      <c r="V10" s="84">
        <v>51915</v>
      </c>
      <c r="W10" s="22"/>
    </row>
    <row r="11" spans="1:23" x14ac:dyDescent="0.15">
      <c r="A11" s="86" t="s">
        <v>14</v>
      </c>
      <c r="B11" s="63" t="s">
        <v>15</v>
      </c>
      <c r="C11" s="91"/>
      <c r="D11" s="26">
        <v>285</v>
      </c>
      <c r="E11" s="27">
        <v>11995</v>
      </c>
      <c r="F11" s="28">
        <v>23286</v>
      </c>
      <c r="G11" s="27">
        <v>15389</v>
      </c>
      <c r="H11" s="28">
        <v>5424</v>
      </c>
      <c r="I11" s="27">
        <v>4317</v>
      </c>
      <c r="J11" s="28">
        <v>4585</v>
      </c>
      <c r="K11" s="27">
        <v>5656</v>
      </c>
      <c r="L11" s="28">
        <v>8136</v>
      </c>
      <c r="M11" s="27">
        <v>9417</v>
      </c>
      <c r="N11" s="28">
        <v>7818</v>
      </c>
      <c r="O11" s="27">
        <v>6319</v>
      </c>
      <c r="P11" s="28">
        <v>5366</v>
      </c>
      <c r="Q11" s="27">
        <v>4813</v>
      </c>
      <c r="R11" s="28">
        <v>2499</v>
      </c>
      <c r="S11" s="27">
        <v>898</v>
      </c>
      <c r="T11" s="27">
        <v>575</v>
      </c>
      <c r="U11" s="28">
        <v>1</v>
      </c>
      <c r="V11" s="84">
        <v>116779</v>
      </c>
      <c r="W11" s="22"/>
    </row>
    <row r="12" spans="1:23" x14ac:dyDescent="0.15">
      <c r="A12" s="86" t="s">
        <v>16</v>
      </c>
      <c r="B12" s="63" t="s">
        <v>17</v>
      </c>
      <c r="C12" s="91"/>
      <c r="D12" s="26">
        <v>6504</v>
      </c>
      <c r="E12" s="27">
        <v>110071</v>
      </c>
      <c r="F12" s="28">
        <v>182023</v>
      </c>
      <c r="G12" s="27">
        <v>118823</v>
      </c>
      <c r="H12" s="28">
        <v>46187</v>
      </c>
      <c r="I12" s="27">
        <v>36030</v>
      </c>
      <c r="J12" s="28">
        <v>26066</v>
      </c>
      <c r="K12" s="27">
        <v>22071</v>
      </c>
      <c r="L12" s="28">
        <v>20419</v>
      </c>
      <c r="M12" s="27">
        <v>21338</v>
      </c>
      <c r="N12" s="28">
        <v>18658</v>
      </c>
      <c r="O12" s="27">
        <v>14767</v>
      </c>
      <c r="P12" s="28">
        <v>10314</v>
      </c>
      <c r="Q12" s="27">
        <v>6700</v>
      </c>
      <c r="R12" s="28">
        <v>3348</v>
      </c>
      <c r="S12" s="27">
        <v>1026</v>
      </c>
      <c r="T12" s="27">
        <v>454</v>
      </c>
      <c r="U12" s="28">
        <v>1</v>
      </c>
      <c r="V12" s="84">
        <v>644800</v>
      </c>
      <c r="W12" s="22"/>
    </row>
    <row r="13" spans="1:23" x14ac:dyDescent="0.15">
      <c r="A13" s="86" t="s">
        <v>18</v>
      </c>
      <c r="B13" s="63" t="s">
        <v>19</v>
      </c>
      <c r="C13" s="91"/>
      <c r="D13" s="26">
        <v>158</v>
      </c>
      <c r="E13" s="27">
        <v>14208</v>
      </c>
      <c r="F13" s="28">
        <v>19850</v>
      </c>
      <c r="G13" s="27">
        <v>8346</v>
      </c>
      <c r="H13" s="28">
        <v>2613</v>
      </c>
      <c r="I13" s="27">
        <v>2553</v>
      </c>
      <c r="J13" s="28">
        <v>2069</v>
      </c>
      <c r="K13" s="27">
        <v>1916</v>
      </c>
      <c r="L13" s="28">
        <v>2099</v>
      </c>
      <c r="M13" s="27">
        <v>2245</v>
      </c>
      <c r="N13" s="28">
        <v>1796</v>
      </c>
      <c r="O13" s="27">
        <v>1240</v>
      </c>
      <c r="P13" s="28">
        <v>747</v>
      </c>
      <c r="Q13" s="27">
        <v>502</v>
      </c>
      <c r="R13" s="28">
        <v>332</v>
      </c>
      <c r="S13" s="27">
        <v>122</v>
      </c>
      <c r="T13" s="27">
        <v>106</v>
      </c>
      <c r="U13" s="28">
        <v>28</v>
      </c>
      <c r="V13" s="84">
        <v>60930</v>
      </c>
      <c r="W13" s="22"/>
    </row>
    <row r="14" spans="1:23" x14ac:dyDescent="0.15">
      <c r="A14" s="86" t="s">
        <v>20</v>
      </c>
      <c r="B14" s="63" t="s">
        <v>21</v>
      </c>
      <c r="C14" s="91"/>
      <c r="D14" s="26">
        <v>0</v>
      </c>
      <c r="E14" s="27">
        <v>329721</v>
      </c>
      <c r="F14" s="28">
        <v>505531</v>
      </c>
      <c r="G14" s="27">
        <v>311994</v>
      </c>
      <c r="H14" s="28">
        <v>196146</v>
      </c>
      <c r="I14" s="27">
        <v>186113</v>
      </c>
      <c r="J14" s="28">
        <v>147200</v>
      </c>
      <c r="K14" s="27">
        <v>123695</v>
      </c>
      <c r="L14" s="28">
        <v>103188</v>
      </c>
      <c r="M14" s="27">
        <v>85725</v>
      </c>
      <c r="N14" s="28">
        <v>57340</v>
      </c>
      <c r="O14" s="27">
        <v>33890</v>
      </c>
      <c r="P14" s="28">
        <v>21606</v>
      </c>
      <c r="Q14" s="27">
        <v>16221</v>
      </c>
      <c r="R14" s="28">
        <v>8140</v>
      </c>
      <c r="S14" s="27">
        <v>2826</v>
      </c>
      <c r="T14" s="27">
        <v>1583</v>
      </c>
      <c r="U14" s="28">
        <v>246</v>
      </c>
      <c r="V14" s="84">
        <v>2131165</v>
      </c>
      <c r="W14" s="22"/>
    </row>
    <row r="15" spans="1:23" x14ac:dyDescent="0.15">
      <c r="A15" s="86" t="s">
        <v>22</v>
      </c>
      <c r="B15" s="63" t="s">
        <v>23</v>
      </c>
      <c r="C15" s="91"/>
      <c r="D15" s="26">
        <v>337</v>
      </c>
      <c r="E15" s="27">
        <v>8129</v>
      </c>
      <c r="F15" s="28">
        <v>9302</v>
      </c>
      <c r="G15" s="27">
        <v>4266</v>
      </c>
      <c r="H15" s="28">
        <v>1085</v>
      </c>
      <c r="I15" s="27">
        <v>776</v>
      </c>
      <c r="J15" s="28">
        <v>645</v>
      </c>
      <c r="K15" s="27">
        <v>555</v>
      </c>
      <c r="L15" s="28">
        <v>646</v>
      </c>
      <c r="M15" s="27">
        <v>587</v>
      </c>
      <c r="N15" s="28">
        <v>431</v>
      </c>
      <c r="O15" s="27">
        <v>256</v>
      </c>
      <c r="P15" s="28">
        <v>200</v>
      </c>
      <c r="Q15" s="27">
        <v>174</v>
      </c>
      <c r="R15" s="28">
        <v>107</v>
      </c>
      <c r="S15" s="27">
        <v>29</v>
      </c>
      <c r="T15" s="27">
        <v>19</v>
      </c>
      <c r="U15" s="28">
        <v>21</v>
      </c>
      <c r="V15" s="84">
        <v>27565</v>
      </c>
      <c r="W15" s="22"/>
    </row>
    <row r="16" spans="1:23" x14ac:dyDescent="0.15">
      <c r="A16" s="86" t="s">
        <v>24</v>
      </c>
      <c r="B16" s="63" t="s">
        <v>25</v>
      </c>
      <c r="C16" s="91"/>
      <c r="D16" s="26">
        <v>30847</v>
      </c>
      <c r="E16" s="27">
        <v>110678</v>
      </c>
      <c r="F16" s="28">
        <v>89025</v>
      </c>
      <c r="G16" s="27">
        <v>29241</v>
      </c>
      <c r="H16" s="28">
        <v>6824</v>
      </c>
      <c r="I16" s="27">
        <v>4792</v>
      </c>
      <c r="J16" s="28">
        <v>4551</v>
      </c>
      <c r="K16" s="27">
        <v>5694</v>
      </c>
      <c r="L16" s="28">
        <v>6192</v>
      </c>
      <c r="M16" s="27">
        <v>5921</v>
      </c>
      <c r="N16" s="28">
        <v>4494</v>
      </c>
      <c r="O16" s="27">
        <v>3341</v>
      </c>
      <c r="P16" s="28">
        <v>3056</v>
      </c>
      <c r="Q16" s="27">
        <v>2688</v>
      </c>
      <c r="R16" s="28">
        <v>1625</v>
      </c>
      <c r="S16" s="27">
        <v>830</v>
      </c>
      <c r="T16" s="27">
        <v>603</v>
      </c>
      <c r="U16" s="28">
        <v>1</v>
      </c>
      <c r="V16" s="84">
        <v>310403</v>
      </c>
      <c r="W16" s="22"/>
    </row>
    <row r="17" spans="1:23" x14ac:dyDescent="0.15">
      <c r="A17" s="86" t="s">
        <v>26</v>
      </c>
      <c r="B17" s="96" t="s">
        <v>245</v>
      </c>
      <c r="C17" s="91"/>
      <c r="D17" s="26">
        <v>26</v>
      </c>
      <c r="E17" s="27">
        <v>55</v>
      </c>
      <c r="F17" s="28">
        <v>625</v>
      </c>
      <c r="G17" s="27">
        <v>3946</v>
      </c>
      <c r="H17" s="28">
        <v>3738</v>
      </c>
      <c r="I17" s="27">
        <v>3177</v>
      </c>
      <c r="J17" s="28">
        <v>2537</v>
      </c>
      <c r="K17" s="27">
        <v>2284</v>
      </c>
      <c r="L17" s="28">
        <v>2169</v>
      </c>
      <c r="M17" s="27">
        <v>2478</v>
      </c>
      <c r="N17" s="28">
        <v>2156</v>
      </c>
      <c r="O17" s="27">
        <v>1801</v>
      </c>
      <c r="P17" s="28">
        <v>1608</v>
      </c>
      <c r="Q17" s="27">
        <v>1303</v>
      </c>
      <c r="R17" s="28">
        <v>703</v>
      </c>
      <c r="S17" s="27">
        <v>335</v>
      </c>
      <c r="T17" s="27">
        <v>193</v>
      </c>
      <c r="U17" s="28">
        <v>0</v>
      </c>
      <c r="V17" s="84">
        <v>29134</v>
      </c>
      <c r="W17" s="22"/>
    </row>
    <row r="18" spans="1:23" x14ac:dyDescent="0.15">
      <c r="A18" s="86" t="s">
        <v>27</v>
      </c>
      <c r="B18" s="63" t="s">
        <v>28</v>
      </c>
      <c r="C18" s="91"/>
      <c r="D18" s="26">
        <v>5711</v>
      </c>
      <c r="E18" s="27">
        <v>84541</v>
      </c>
      <c r="F18" s="28">
        <v>163764</v>
      </c>
      <c r="G18" s="27">
        <v>108723</v>
      </c>
      <c r="H18" s="28">
        <v>40702</v>
      </c>
      <c r="I18" s="27">
        <v>33270</v>
      </c>
      <c r="J18" s="28">
        <v>24763</v>
      </c>
      <c r="K18" s="27">
        <v>23353</v>
      </c>
      <c r="L18" s="28">
        <v>22846</v>
      </c>
      <c r="M18" s="27">
        <v>19339</v>
      </c>
      <c r="N18" s="28">
        <v>11314</v>
      </c>
      <c r="O18" s="27">
        <v>5632</v>
      </c>
      <c r="P18" s="28">
        <v>2628</v>
      </c>
      <c r="Q18" s="27">
        <v>1547</v>
      </c>
      <c r="R18" s="28">
        <v>767</v>
      </c>
      <c r="S18" s="27">
        <v>262</v>
      </c>
      <c r="T18" s="27">
        <v>133</v>
      </c>
      <c r="U18" s="28">
        <v>0</v>
      </c>
      <c r="V18" s="84">
        <v>549295</v>
      </c>
      <c r="W18" s="22"/>
    </row>
    <row r="19" spans="1:23" x14ac:dyDescent="0.15">
      <c r="A19" s="86" t="s">
        <v>29</v>
      </c>
      <c r="B19" s="63" t="s">
        <v>30</v>
      </c>
      <c r="C19" s="91"/>
      <c r="D19" s="26">
        <v>85</v>
      </c>
      <c r="E19" s="27">
        <v>2843</v>
      </c>
      <c r="F19" s="28">
        <v>5316</v>
      </c>
      <c r="G19" s="27">
        <v>2672</v>
      </c>
      <c r="H19" s="28">
        <v>1272</v>
      </c>
      <c r="I19" s="27">
        <v>1122</v>
      </c>
      <c r="J19" s="28">
        <v>865</v>
      </c>
      <c r="K19" s="27">
        <v>753</v>
      </c>
      <c r="L19" s="28">
        <v>814</v>
      </c>
      <c r="M19" s="27">
        <v>682</v>
      </c>
      <c r="N19" s="28">
        <v>481</v>
      </c>
      <c r="O19" s="27">
        <v>229</v>
      </c>
      <c r="P19" s="28">
        <v>139</v>
      </c>
      <c r="Q19" s="27">
        <v>106</v>
      </c>
      <c r="R19" s="28">
        <v>74</v>
      </c>
      <c r="S19" s="27">
        <v>17</v>
      </c>
      <c r="T19" s="27">
        <v>7</v>
      </c>
      <c r="U19" s="28">
        <v>0</v>
      </c>
      <c r="V19" s="84">
        <v>17477</v>
      </c>
      <c r="W19" s="22"/>
    </row>
    <row r="20" spans="1:23" x14ac:dyDescent="0.15">
      <c r="A20" s="86" t="s">
        <v>31</v>
      </c>
      <c r="B20" s="63" t="s">
        <v>32</v>
      </c>
      <c r="C20" s="95"/>
      <c r="D20" s="26">
        <v>7238</v>
      </c>
      <c r="E20" s="27">
        <v>254104</v>
      </c>
      <c r="F20" s="28">
        <v>130601</v>
      </c>
      <c r="G20" s="27">
        <v>44694</v>
      </c>
      <c r="H20" s="28">
        <v>13954</v>
      </c>
      <c r="I20" s="27">
        <v>11479</v>
      </c>
      <c r="J20" s="28">
        <v>12774</v>
      </c>
      <c r="K20" s="27">
        <v>17453</v>
      </c>
      <c r="L20" s="28">
        <v>19886</v>
      </c>
      <c r="M20" s="27">
        <v>17892</v>
      </c>
      <c r="N20" s="28">
        <v>12527</v>
      </c>
      <c r="O20" s="27">
        <v>8453</v>
      </c>
      <c r="P20" s="28">
        <v>5317</v>
      </c>
      <c r="Q20" s="27">
        <v>3593</v>
      </c>
      <c r="R20" s="28">
        <v>2034</v>
      </c>
      <c r="S20" s="27">
        <v>866</v>
      </c>
      <c r="T20" s="27">
        <v>616</v>
      </c>
      <c r="U20" s="28">
        <v>99</v>
      </c>
      <c r="V20" s="84">
        <v>563580</v>
      </c>
      <c r="W20" s="22"/>
    </row>
    <row r="21" spans="1:23" x14ac:dyDescent="0.15">
      <c r="A21" s="86" t="s">
        <v>33</v>
      </c>
      <c r="B21" s="63" t="s">
        <v>34</v>
      </c>
      <c r="C21" s="91"/>
      <c r="D21" s="26">
        <v>0</v>
      </c>
      <c r="E21" s="27">
        <v>2168</v>
      </c>
      <c r="F21" s="28">
        <v>4181</v>
      </c>
      <c r="G21" s="27">
        <v>2494</v>
      </c>
      <c r="H21" s="28">
        <v>1347</v>
      </c>
      <c r="I21" s="27">
        <v>1413</v>
      </c>
      <c r="J21" s="28">
        <v>1324</v>
      </c>
      <c r="K21" s="27">
        <v>1341</v>
      </c>
      <c r="L21" s="28">
        <v>1040</v>
      </c>
      <c r="M21" s="27">
        <v>774</v>
      </c>
      <c r="N21" s="28">
        <v>511</v>
      </c>
      <c r="O21" s="27">
        <v>356</v>
      </c>
      <c r="P21" s="28">
        <v>257</v>
      </c>
      <c r="Q21" s="27">
        <v>171</v>
      </c>
      <c r="R21" s="28">
        <v>104</v>
      </c>
      <c r="S21" s="27">
        <v>51</v>
      </c>
      <c r="T21" s="27">
        <v>45</v>
      </c>
      <c r="U21" s="28">
        <v>2932</v>
      </c>
      <c r="V21" s="84">
        <v>20509</v>
      </c>
      <c r="W21" s="22"/>
    </row>
    <row r="22" spans="1:23" x14ac:dyDescent="0.15">
      <c r="A22" s="86" t="s">
        <v>35</v>
      </c>
      <c r="B22" s="63" t="s">
        <v>36</v>
      </c>
      <c r="C22" s="91"/>
      <c r="D22" s="26">
        <v>4093</v>
      </c>
      <c r="E22" s="27">
        <v>82128</v>
      </c>
      <c r="F22" s="28">
        <v>99892</v>
      </c>
      <c r="G22" s="27">
        <v>38303</v>
      </c>
      <c r="H22" s="28">
        <v>7438</v>
      </c>
      <c r="I22" s="27">
        <v>6518</v>
      </c>
      <c r="J22" s="28">
        <v>6645</v>
      </c>
      <c r="K22" s="27">
        <v>8783</v>
      </c>
      <c r="L22" s="28">
        <v>12499</v>
      </c>
      <c r="M22" s="27">
        <v>13868</v>
      </c>
      <c r="N22" s="28">
        <v>10938</v>
      </c>
      <c r="O22" s="27">
        <v>7924</v>
      </c>
      <c r="P22" s="28">
        <v>5946</v>
      </c>
      <c r="Q22" s="27">
        <v>4696</v>
      </c>
      <c r="R22" s="28">
        <v>2664</v>
      </c>
      <c r="S22" s="27">
        <v>1243</v>
      </c>
      <c r="T22" s="27">
        <v>719</v>
      </c>
      <c r="U22" s="28">
        <v>2</v>
      </c>
      <c r="V22" s="84">
        <v>314299</v>
      </c>
      <c r="W22" s="22"/>
    </row>
    <row r="23" spans="1:23" x14ac:dyDescent="0.15">
      <c r="A23" s="86" t="s">
        <v>37</v>
      </c>
      <c r="B23" s="63" t="s">
        <v>38</v>
      </c>
      <c r="C23" s="91"/>
      <c r="D23" s="26">
        <v>1</v>
      </c>
      <c r="E23" s="27">
        <v>236</v>
      </c>
      <c r="F23" s="28">
        <v>691</v>
      </c>
      <c r="G23" s="27">
        <v>296</v>
      </c>
      <c r="H23" s="28">
        <v>76</v>
      </c>
      <c r="I23" s="27">
        <v>60</v>
      </c>
      <c r="J23" s="28">
        <v>45</v>
      </c>
      <c r="K23" s="27">
        <v>56</v>
      </c>
      <c r="L23" s="28">
        <v>115</v>
      </c>
      <c r="M23" s="27">
        <v>134</v>
      </c>
      <c r="N23" s="28">
        <v>92</v>
      </c>
      <c r="O23" s="27">
        <v>48</v>
      </c>
      <c r="P23" s="28">
        <v>30</v>
      </c>
      <c r="Q23" s="27">
        <v>14</v>
      </c>
      <c r="R23" s="28">
        <v>6</v>
      </c>
      <c r="S23" s="27">
        <v>6</v>
      </c>
      <c r="T23" s="27">
        <v>4</v>
      </c>
      <c r="U23" s="28">
        <v>0</v>
      </c>
      <c r="V23" s="84">
        <v>1910</v>
      </c>
      <c r="W23" s="22"/>
    </row>
    <row r="24" spans="1:23" x14ac:dyDescent="0.15">
      <c r="A24" s="86" t="s">
        <v>39</v>
      </c>
      <c r="B24" s="63" t="s">
        <v>40</v>
      </c>
      <c r="C24" s="91"/>
      <c r="D24" s="26">
        <v>311</v>
      </c>
      <c r="E24" s="27">
        <v>15131</v>
      </c>
      <c r="F24" s="28">
        <v>22863</v>
      </c>
      <c r="G24" s="27">
        <v>12389</v>
      </c>
      <c r="H24" s="28">
        <v>5758</v>
      </c>
      <c r="I24" s="27">
        <v>5038</v>
      </c>
      <c r="J24" s="28">
        <v>3983</v>
      </c>
      <c r="K24" s="27">
        <v>4684</v>
      </c>
      <c r="L24" s="28">
        <v>6238</v>
      </c>
      <c r="M24" s="27">
        <v>7452</v>
      </c>
      <c r="N24" s="28">
        <v>6863</v>
      </c>
      <c r="O24" s="27">
        <v>5909</v>
      </c>
      <c r="P24" s="28">
        <v>5039</v>
      </c>
      <c r="Q24" s="27">
        <v>4251</v>
      </c>
      <c r="R24" s="28">
        <v>2892</v>
      </c>
      <c r="S24" s="27">
        <v>1276</v>
      </c>
      <c r="T24" s="27">
        <v>666</v>
      </c>
      <c r="U24" s="28">
        <v>19</v>
      </c>
      <c r="V24" s="84">
        <v>110762</v>
      </c>
      <c r="W24" s="22"/>
    </row>
    <row r="25" spans="1:23" x14ac:dyDescent="0.15">
      <c r="A25" s="86" t="s">
        <v>41</v>
      </c>
      <c r="B25" s="63" t="s">
        <v>42</v>
      </c>
      <c r="C25" s="91"/>
      <c r="D25" s="26">
        <v>563</v>
      </c>
      <c r="E25" s="27">
        <v>15150</v>
      </c>
      <c r="F25" s="28">
        <v>15349</v>
      </c>
      <c r="G25" s="27">
        <v>6905</v>
      </c>
      <c r="H25" s="28">
        <v>2040</v>
      </c>
      <c r="I25" s="27">
        <v>2174</v>
      </c>
      <c r="J25" s="28">
        <v>2300</v>
      </c>
      <c r="K25" s="27">
        <v>2658</v>
      </c>
      <c r="L25" s="28">
        <v>2740</v>
      </c>
      <c r="M25" s="27">
        <v>2058</v>
      </c>
      <c r="N25" s="28">
        <v>1122</v>
      </c>
      <c r="O25" s="27">
        <v>683</v>
      </c>
      <c r="P25" s="28">
        <v>342</v>
      </c>
      <c r="Q25" s="27">
        <v>197</v>
      </c>
      <c r="R25" s="28">
        <v>102</v>
      </c>
      <c r="S25" s="27">
        <v>34</v>
      </c>
      <c r="T25" s="27">
        <v>25</v>
      </c>
      <c r="U25" s="28">
        <v>1</v>
      </c>
      <c r="V25" s="84">
        <v>54443</v>
      </c>
      <c r="W25" s="22"/>
    </row>
    <row r="26" spans="1:23" x14ac:dyDescent="0.15">
      <c r="A26" s="86" t="s">
        <v>43</v>
      </c>
      <c r="B26" s="63" t="s">
        <v>44</v>
      </c>
      <c r="C26" s="91"/>
      <c r="D26" s="26">
        <v>4020</v>
      </c>
      <c r="E26" s="27">
        <v>175085</v>
      </c>
      <c r="F26" s="28">
        <v>239205</v>
      </c>
      <c r="G26" s="27">
        <v>116784</v>
      </c>
      <c r="H26" s="28">
        <v>33833</v>
      </c>
      <c r="I26" s="27">
        <v>36949</v>
      </c>
      <c r="J26" s="28">
        <v>42840</v>
      </c>
      <c r="K26" s="27">
        <v>58517</v>
      </c>
      <c r="L26" s="28">
        <v>74887</v>
      </c>
      <c r="M26" s="27">
        <v>73447</v>
      </c>
      <c r="N26" s="28">
        <v>51563</v>
      </c>
      <c r="O26" s="27">
        <v>33425</v>
      </c>
      <c r="P26" s="28">
        <v>25985</v>
      </c>
      <c r="Q26" s="27">
        <v>23783</v>
      </c>
      <c r="R26" s="28">
        <v>17054</v>
      </c>
      <c r="S26" s="27">
        <v>8149</v>
      </c>
      <c r="T26" s="27">
        <v>4281</v>
      </c>
      <c r="U26" s="28">
        <v>9</v>
      </c>
      <c r="V26" s="84">
        <v>1019816</v>
      </c>
      <c r="W26" s="22"/>
    </row>
    <row r="27" spans="1:23" x14ac:dyDescent="0.15">
      <c r="A27" s="86" t="s">
        <v>45</v>
      </c>
      <c r="B27" s="63" t="s">
        <v>46</v>
      </c>
      <c r="C27" s="91"/>
      <c r="D27" s="26">
        <v>932</v>
      </c>
      <c r="E27" s="27">
        <v>25241</v>
      </c>
      <c r="F27" s="28">
        <v>57165</v>
      </c>
      <c r="G27" s="27">
        <v>22137</v>
      </c>
      <c r="H27" s="28">
        <v>7836</v>
      </c>
      <c r="I27" s="27">
        <v>8290</v>
      </c>
      <c r="J27" s="28">
        <v>8923</v>
      </c>
      <c r="K27" s="27">
        <v>10946</v>
      </c>
      <c r="L27" s="28">
        <v>12653</v>
      </c>
      <c r="M27" s="27">
        <v>13734</v>
      </c>
      <c r="N27" s="28">
        <v>11704</v>
      </c>
      <c r="O27" s="27">
        <v>8479</v>
      </c>
      <c r="P27" s="28">
        <v>6689</v>
      </c>
      <c r="Q27" s="27">
        <v>5025</v>
      </c>
      <c r="R27" s="28">
        <v>3053</v>
      </c>
      <c r="S27" s="27">
        <v>1470</v>
      </c>
      <c r="T27" s="27">
        <v>1127</v>
      </c>
      <c r="U27" s="28">
        <v>9</v>
      </c>
      <c r="V27" s="84">
        <v>205413</v>
      </c>
      <c r="W27" s="22"/>
    </row>
    <row r="28" spans="1:23" x14ac:dyDescent="0.15">
      <c r="A28" s="86" t="s">
        <v>47</v>
      </c>
      <c r="B28" s="63" t="s">
        <v>48</v>
      </c>
      <c r="C28" s="91"/>
      <c r="D28" s="26">
        <v>5</v>
      </c>
      <c r="E28" s="27">
        <v>980</v>
      </c>
      <c r="F28" s="28">
        <v>7872</v>
      </c>
      <c r="G28" s="27">
        <v>7497</v>
      </c>
      <c r="H28" s="28">
        <v>6826</v>
      </c>
      <c r="I28" s="27">
        <v>12503</v>
      </c>
      <c r="J28" s="28">
        <v>16281</v>
      </c>
      <c r="K28" s="27">
        <v>17403</v>
      </c>
      <c r="L28" s="28">
        <v>20580</v>
      </c>
      <c r="M28" s="27">
        <v>24298</v>
      </c>
      <c r="N28" s="28">
        <v>22986</v>
      </c>
      <c r="O28" s="27">
        <v>21268</v>
      </c>
      <c r="P28" s="28">
        <v>19263</v>
      </c>
      <c r="Q28" s="27">
        <v>17904</v>
      </c>
      <c r="R28" s="28">
        <v>13166</v>
      </c>
      <c r="S28" s="27">
        <v>6251</v>
      </c>
      <c r="T28" s="27">
        <v>4904</v>
      </c>
      <c r="U28" s="28">
        <v>3</v>
      </c>
      <c r="V28" s="84">
        <v>219990</v>
      </c>
      <c r="W28" s="22"/>
    </row>
    <row r="29" spans="1:23" x14ac:dyDescent="0.15">
      <c r="A29" s="86" t="s">
        <v>49</v>
      </c>
      <c r="B29" s="63" t="s">
        <v>50</v>
      </c>
      <c r="C29" s="91"/>
      <c r="D29" s="26">
        <v>36</v>
      </c>
      <c r="E29" s="27">
        <v>2452</v>
      </c>
      <c r="F29" s="28">
        <v>17844</v>
      </c>
      <c r="G29" s="27">
        <v>11635</v>
      </c>
      <c r="H29" s="28">
        <v>3169</v>
      </c>
      <c r="I29" s="27">
        <v>3363</v>
      </c>
      <c r="J29" s="28">
        <v>3389</v>
      </c>
      <c r="K29" s="27">
        <v>3907</v>
      </c>
      <c r="L29" s="28">
        <v>4915</v>
      </c>
      <c r="M29" s="27">
        <v>5817</v>
      </c>
      <c r="N29" s="28">
        <v>5266</v>
      </c>
      <c r="O29" s="27">
        <v>4736</v>
      </c>
      <c r="P29" s="28">
        <v>4325</v>
      </c>
      <c r="Q29" s="27">
        <v>3332</v>
      </c>
      <c r="R29" s="28">
        <v>1954</v>
      </c>
      <c r="S29" s="27">
        <v>725</v>
      </c>
      <c r="T29" s="27">
        <v>390</v>
      </c>
      <c r="U29" s="28">
        <v>0</v>
      </c>
      <c r="V29" s="84">
        <v>77255</v>
      </c>
      <c r="W29" s="22"/>
    </row>
    <row r="30" spans="1:23" x14ac:dyDescent="0.15">
      <c r="A30" s="86" t="s">
        <v>51</v>
      </c>
      <c r="B30" s="63" t="s">
        <v>52</v>
      </c>
      <c r="C30" s="91"/>
      <c r="D30" s="26">
        <v>0</v>
      </c>
      <c r="E30" s="27">
        <v>1779</v>
      </c>
      <c r="F30" s="28">
        <v>5834</v>
      </c>
      <c r="G30" s="27">
        <v>4827</v>
      </c>
      <c r="H30" s="28">
        <v>2146</v>
      </c>
      <c r="I30" s="27">
        <v>3773</v>
      </c>
      <c r="J30" s="28">
        <v>4802</v>
      </c>
      <c r="K30" s="27">
        <v>5600</v>
      </c>
      <c r="L30" s="28">
        <v>7488</v>
      </c>
      <c r="M30" s="27">
        <v>7121</v>
      </c>
      <c r="N30" s="28">
        <v>4705</v>
      </c>
      <c r="O30" s="27">
        <v>2382</v>
      </c>
      <c r="P30" s="28">
        <v>920</v>
      </c>
      <c r="Q30" s="27">
        <v>438</v>
      </c>
      <c r="R30" s="28">
        <v>157</v>
      </c>
      <c r="S30" s="27">
        <v>40</v>
      </c>
      <c r="T30" s="27">
        <v>7</v>
      </c>
      <c r="U30" s="28">
        <v>0</v>
      </c>
      <c r="V30" s="84">
        <v>52019</v>
      </c>
      <c r="W30" s="22"/>
    </row>
    <row r="31" spans="1:23" x14ac:dyDescent="0.15">
      <c r="A31" s="86" t="s">
        <v>53</v>
      </c>
      <c r="B31" s="63" t="s">
        <v>54</v>
      </c>
      <c r="C31" s="91"/>
      <c r="D31" s="26">
        <v>1750</v>
      </c>
      <c r="E31" s="27">
        <v>50817</v>
      </c>
      <c r="F31" s="28">
        <v>77940</v>
      </c>
      <c r="G31" s="27">
        <v>29565</v>
      </c>
      <c r="H31" s="28">
        <v>7134</v>
      </c>
      <c r="I31" s="27">
        <v>5612</v>
      </c>
      <c r="J31" s="28">
        <v>6005</v>
      </c>
      <c r="K31" s="27">
        <v>6878</v>
      </c>
      <c r="L31" s="28">
        <v>8765</v>
      </c>
      <c r="M31" s="27">
        <v>9991</v>
      </c>
      <c r="N31" s="28">
        <v>9529</v>
      </c>
      <c r="O31" s="27">
        <v>8497</v>
      </c>
      <c r="P31" s="28">
        <v>6740</v>
      </c>
      <c r="Q31" s="27">
        <v>5211</v>
      </c>
      <c r="R31" s="28">
        <v>3053</v>
      </c>
      <c r="S31" s="27">
        <v>1020</v>
      </c>
      <c r="T31" s="27">
        <v>530</v>
      </c>
      <c r="U31" s="28">
        <v>6857</v>
      </c>
      <c r="V31" s="84">
        <v>245894</v>
      </c>
      <c r="W31" s="22"/>
    </row>
    <row r="32" spans="1:23" x14ac:dyDescent="0.15">
      <c r="A32" s="86" t="s">
        <v>55</v>
      </c>
      <c r="B32" s="63" t="s">
        <v>56</v>
      </c>
      <c r="C32" s="91"/>
      <c r="D32" s="26">
        <v>531</v>
      </c>
      <c r="E32" s="27">
        <v>7897</v>
      </c>
      <c r="F32" s="28">
        <v>22474</v>
      </c>
      <c r="G32" s="27">
        <v>21841</v>
      </c>
      <c r="H32" s="28">
        <v>8157</v>
      </c>
      <c r="I32" s="27">
        <v>9617</v>
      </c>
      <c r="J32" s="28">
        <v>8892</v>
      </c>
      <c r="K32" s="27">
        <v>8464</v>
      </c>
      <c r="L32" s="28">
        <v>6947</v>
      </c>
      <c r="M32" s="27">
        <v>4363</v>
      </c>
      <c r="N32" s="28">
        <v>2522</v>
      </c>
      <c r="O32" s="27">
        <v>1520</v>
      </c>
      <c r="P32" s="28">
        <v>1053</v>
      </c>
      <c r="Q32" s="27">
        <v>673</v>
      </c>
      <c r="R32" s="28">
        <v>333</v>
      </c>
      <c r="S32" s="27">
        <v>115</v>
      </c>
      <c r="T32" s="27">
        <v>64</v>
      </c>
      <c r="U32" s="28">
        <v>6</v>
      </c>
      <c r="V32" s="84">
        <v>105469</v>
      </c>
      <c r="W32" s="22"/>
    </row>
    <row r="33" spans="1:23" x14ac:dyDescent="0.15">
      <c r="A33" s="86" t="s">
        <v>57</v>
      </c>
      <c r="B33" s="63" t="s">
        <v>58</v>
      </c>
      <c r="C33" s="91"/>
      <c r="D33" s="26">
        <v>220</v>
      </c>
      <c r="E33" s="27">
        <v>4690</v>
      </c>
      <c r="F33" s="28">
        <v>4275</v>
      </c>
      <c r="G33" s="27">
        <v>2333</v>
      </c>
      <c r="H33" s="28">
        <v>1324</v>
      </c>
      <c r="I33" s="27">
        <v>1619</v>
      </c>
      <c r="J33" s="28">
        <v>1784</v>
      </c>
      <c r="K33" s="27">
        <v>1573</v>
      </c>
      <c r="L33" s="28">
        <v>1436</v>
      </c>
      <c r="M33" s="27">
        <v>1064</v>
      </c>
      <c r="N33" s="28">
        <v>657</v>
      </c>
      <c r="O33" s="27">
        <v>352</v>
      </c>
      <c r="P33" s="28">
        <v>199</v>
      </c>
      <c r="Q33" s="27">
        <v>118</v>
      </c>
      <c r="R33" s="28">
        <v>53</v>
      </c>
      <c r="S33" s="27">
        <v>14</v>
      </c>
      <c r="T33" s="27">
        <v>13</v>
      </c>
      <c r="U33" s="28">
        <v>0</v>
      </c>
      <c r="V33" s="84">
        <v>21724</v>
      </c>
      <c r="W33" s="22"/>
    </row>
    <row r="34" spans="1:23" x14ac:dyDescent="0.15">
      <c r="A34" s="86" t="s">
        <v>59</v>
      </c>
      <c r="B34" s="63" t="s">
        <v>60</v>
      </c>
      <c r="C34" s="91"/>
      <c r="D34" s="26">
        <v>571</v>
      </c>
      <c r="E34" s="27">
        <v>11140</v>
      </c>
      <c r="F34" s="28">
        <v>18310</v>
      </c>
      <c r="G34" s="27">
        <v>11956</v>
      </c>
      <c r="H34" s="28">
        <v>7614</v>
      </c>
      <c r="I34" s="27">
        <v>10140</v>
      </c>
      <c r="J34" s="28">
        <v>14229</v>
      </c>
      <c r="K34" s="27">
        <v>19138</v>
      </c>
      <c r="L34" s="28">
        <v>25099</v>
      </c>
      <c r="M34" s="27">
        <v>32169</v>
      </c>
      <c r="N34" s="28">
        <v>36863</v>
      </c>
      <c r="O34" s="27">
        <v>40790</v>
      </c>
      <c r="P34" s="28">
        <v>49807</v>
      </c>
      <c r="Q34" s="27">
        <v>58442</v>
      </c>
      <c r="R34" s="28">
        <v>43923</v>
      </c>
      <c r="S34" s="27">
        <v>19373</v>
      </c>
      <c r="T34" s="27">
        <v>10695</v>
      </c>
      <c r="U34" s="28">
        <v>2</v>
      </c>
      <c r="V34" s="84">
        <v>410261</v>
      </c>
      <c r="W34" s="22"/>
    </row>
    <row r="35" spans="1:23" x14ac:dyDescent="0.15">
      <c r="A35" s="86" t="s">
        <v>61</v>
      </c>
      <c r="B35" s="63" t="s">
        <v>62</v>
      </c>
      <c r="C35" s="91"/>
      <c r="D35" s="26">
        <v>0</v>
      </c>
      <c r="E35" s="27">
        <v>45998</v>
      </c>
      <c r="F35" s="28">
        <v>72874</v>
      </c>
      <c r="G35" s="27">
        <v>57932</v>
      </c>
      <c r="H35" s="28">
        <v>29638</v>
      </c>
      <c r="I35" s="27">
        <v>27269</v>
      </c>
      <c r="J35" s="28">
        <v>19434</v>
      </c>
      <c r="K35" s="27">
        <v>14161</v>
      </c>
      <c r="L35" s="28">
        <v>12657</v>
      </c>
      <c r="M35" s="27">
        <v>11569</v>
      </c>
      <c r="N35" s="28">
        <v>7582</v>
      </c>
      <c r="O35" s="27">
        <v>5060</v>
      </c>
      <c r="P35" s="28">
        <v>3643</v>
      </c>
      <c r="Q35" s="27">
        <v>2962</v>
      </c>
      <c r="R35" s="28">
        <v>1660</v>
      </c>
      <c r="S35" s="27">
        <v>531</v>
      </c>
      <c r="T35" s="27">
        <v>263</v>
      </c>
      <c r="U35" s="28">
        <v>4</v>
      </c>
      <c r="V35" s="84">
        <v>313237</v>
      </c>
      <c r="W35" s="22"/>
    </row>
    <row r="36" spans="1:23" ht="15" thickBot="1" x14ac:dyDescent="0.2">
      <c r="A36" s="32" t="s">
        <v>63</v>
      </c>
      <c r="B36" s="33"/>
      <c r="C36" s="34"/>
      <c r="D36" s="35">
        <v>65755</v>
      </c>
      <c r="E36" s="48">
        <v>1514633</v>
      </c>
      <c r="F36" s="48">
        <v>2099290</v>
      </c>
      <c r="G36" s="48">
        <v>1195328</v>
      </c>
      <c r="H36" s="83">
        <v>506588</v>
      </c>
      <c r="I36" s="83">
        <v>487426</v>
      </c>
      <c r="J36" s="83">
        <v>430588</v>
      </c>
      <c r="K36" s="83">
        <v>437021</v>
      </c>
      <c r="L36" s="83">
        <v>455278</v>
      </c>
      <c r="M36" s="83">
        <v>440260</v>
      </c>
      <c r="N36" s="83">
        <v>340637</v>
      </c>
      <c r="O36" s="83">
        <v>251517</v>
      </c>
      <c r="P36" s="83">
        <v>204015</v>
      </c>
      <c r="Q36" s="83">
        <v>180008</v>
      </c>
      <c r="R36" s="83">
        <v>116853</v>
      </c>
      <c r="S36" s="83">
        <v>49866</v>
      </c>
      <c r="T36" s="48">
        <v>29458</v>
      </c>
      <c r="U36" s="82">
        <v>10684</v>
      </c>
      <c r="V36" s="81">
        <v>8815205</v>
      </c>
      <c r="W36" s="22"/>
    </row>
    <row r="37" spans="1:23" x14ac:dyDescent="0.15">
      <c r="A37" s="7" t="s">
        <v>64</v>
      </c>
      <c r="B37" s="94"/>
      <c r="C37" s="8"/>
      <c r="D37" s="9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1"/>
      <c r="V37" s="13"/>
      <c r="W37" s="22"/>
    </row>
    <row r="38" spans="1:23" x14ac:dyDescent="0.15">
      <c r="A38" s="89" t="s">
        <v>65</v>
      </c>
      <c r="B38" s="88" t="s">
        <v>66</v>
      </c>
      <c r="C38" s="93"/>
      <c r="D38" s="18">
        <v>7</v>
      </c>
      <c r="E38" s="19">
        <v>260</v>
      </c>
      <c r="F38" s="20">
        <v>1785</v>
      </c>
      <c r="G38" s="19">
        <v>1296</v>
      </c>
      <c r="H38" s="20">
        <v>465</v>
      </c>
      <c r="I38" s="19">
        <v>599</v>
      </c>
      <c r="J38" s="92">
        <v>912</v>
      </c>
      <c r="K38" s="19">
        <v>1386</v>
      </c>
      <c r="L38" s="20">
        <v>2024</v>
      </c>
      <c r="M38" s="19">
        <v>2515</v>
      </c>
      <c r="N38" s="20">
        <v>2749</v>
      </c>
      <c r="O38" s="19">
        <v>2575</v>
      </c>
      <c r="P38" s="20">
        <v>2974</v>
      </c>
      <c r="Q38" s="19">
        <v>3089</v>
      </c>
      <c r="R38" s="20">
        <v>2261</v>
      </c>
      <c r="S38" s="19">
        <v>943</v>
      </c>
      <c r="T38" s="19">
        <v>682</v>
      </c>
      <c r="U38" s="20">
        <v>108</v>
      </c>
      <c r="V38" s="21">
        <v>26630</v>
      </c>
      <c r="W38" s="22"/>
    </row>
    <row r="39" spans="1:23" x14ac:dyDescent="0.15">
      <c r="A39" s="86" t="s">
        <v>67</v>
      </c>
      <c r="B39" s="63" t="s">
        <v>68</v>
      </c>
      <c r="C39" s="91"/>
      <c r="D39" s="26">
        <v>0</v>
      </c>
      <c r="E39" s="27">
        <v>1</v>
      </c>
      <c r="F39" s="28">
        <v>398</v>
      </c>
      <c r="G39" s="27">
        <v>4967</v>
      </c>
      <c r="H39" s="28">
        <v>2639</v>
      </c>
      <c r="I39" s="27">
        <v>2576</v>
      </c>
      <c r="J39" s="90">
        <v>2729</v>
      </c>
      <c r="K39" s="27">
        <v>2573</v>
      </c>
      <c r="L39" s="28">
        <v>3125</v>
      </c>
      <c r="M39" s="27">
        <v>3778</v>
      </c>
      <c r="N39" s="28">
        <v>4053</v>
      </c>
      <c r="O39" s="27">
        <v>3903</v>
      </c>
      <c r="P39" s="28">
        <v>3651</v>
      </c>
      <c r="Q39" s="27">
        <v>3329</v>
      </c>
      <c r="R39" s="28">
        <v>2288</v>
      </c>
      <c r="S39" s="27">
        <v>783</v>
      </c>
      <c r="T39" s="27">
        <v>387</v>
      </c>
      <c r="U39" s="28">
        <v>0</v>
      </c>
      <c r="V39" s="84">
        <v>41180</v>
      </c>
      <c r="W39" s="22"/>
    </row>
    <row r="40" spans="1:23" x14ac:dyDescent="0.15">
      <c r="A40" s="86" t="s">
        <v>69</v>
      </c>
      <c r="B40" s="63" t="s">
        <v>70</v>
      </c>
      <c r="C40" s="91"/>
      <c r="D40" s="26">
        <v>0</v>
      </c>
      <c r="E40" s="27">
        <v>0</v>
      </c>
      <c r="F40" s="28">
        <v>3</v>
      </c>
      <c r="G40" s="27">
        <v>27</v>
      </c>
      <c r="H40" s="28">
        <v>37</v>
      </c>
      <c r="I40" s="27">
        <v>43</v>
      </c>
      <c r="J40" s="90">
        <v>49</v>
      </c>
      <c r="K40" s="27">
        <v>75</v>
      </c>
      <c r="L40" s="28">
        <v>85</v>
      </c>
      <c r="M40" s="27">
        <v>94</v>
      </c>
      <c r="N40" s="28">
        <v>73</v>
      </c>
      <c r="O40" s="27">
        <v>104</v>
      </c>
      <c r="P40" s="28">
        <v>95</v>
      </c>
      <c r="Q40" s="27">
        <v>79</v>
      </c>
      <c r="R40" s="28">
        <v>46</v>
      </c>
      <c r="S40" s="27">
        <v>21</v>
      </c>
      <c r="T40" s="27">
        <v>5</v>
      </c>
      <c r="U40" s="28">
        <v>6</v>
      </c>
      <c r="V40" s="84">
        <v>842</v>
      </c>
      <c r="W40" s="22"/>
    </row>
    <row r="41" spans="1:23" x14ac:dyDescent="0.15">
      <c r="A41" s="86" t="s">
        <v>71</v>
      </c>
      <c r="B41" s="63" t="s">
        <v>72</v>
      </c>
      <c r="C41" s="91"/>
      <c r="D41" s="26">
        <v>39</v>
      </c>
      <c r="E41" s="27">
        <v>2738</v>
      </c>
      <c r="F41" s="28">
        <v>5048</v>
      </c>
      <c r="G41" s="27">
        <v>2653</v>
      </c>
      <c r="H41" s="28">
        <v>881</v>
      </c>
      <c r="I41" s="27">
        <v>1253</v>
      </c>
      <c r="J41" s="90">
        <v>1477</v>
      </c>
      <c r="K41" s="27">
        <v>2040</v>
      </c>
      <c r="L41" s="28">
        <v>2549</v>
      </c>
      <c r="M41" s="27">
        <v>2537</v>
      </c>
      <c r="N41" s="28">
        <v>2123</v>
      </c>
      <c r="O41" s="27">
        <v>1667</v>
      </c>
      <c r="P41" s="28">
        <v>1119</v>
      </c>
      <c r="Q41" s="27">
        <v>694</v>
      </c>
      <c r="R41" s="28">
        <v>289</v>
      </c>
      <c r="S41" s="27">
        <v>105</v>
      </c>
      <c r="T41" s="27">
        <v>56</v>
      </c>
      <c r="U41" s="28">
        <v>24</v>
      </c>
      <c r="V41" s="84">
        <v>27292</v>
      </c>
      <c r="W41" s="22"/>
    </row>
    <row r="42" spans="1:23" x14ac:dyDescent="0.15">
      <c r="A42" s="86" t="s">
        <v>73</v>
      </c>
      <c r="B42" s="63" t="s">
        <v>74</v>
      </c>
      <c r="C42" s="91"/>
      <c r="D42" s="26">
        <v>39</v>
      </c>
      <c r="E42" s="27">
        <v>2491</v>
      </c>
      <c r="F42" s="28">
        <v>4811</v>
      </c>
      <c r="G42" s="27">
        <v>2494</v>
      </c>
      <c r="H42" s="28">
        <v>867</v>
      </c>
      <c r="I42" s="27">
        <v>1090</v>
      </c>
      <c r="J42" s="90">
        <v>1272</v>
      </c>
      <c r="K42" s="27">
        <v>1813</v>
      </c>
      <c r="L42" s="28">
        <v>2334</v>
      </c>
      <c r="M42" s="27">
        <v>2462</v>
      </c>
      <c r="N42" s="28">
        <v>2105</v>
      </c>
      <c r="O42" s="27">
        <v>1691</v>
      </c>
      <c r="P42" s="28">
        <v>1243</v>
      </c>
      <c r="Q42" s="27">
        <v>804</v>
      </c>
      <c r="R42" s="28">
        <v>361</v>
      </c>
      <c r="S42" s="27">
        <v>115</v>
      </c>
      <c r="T42" s="27">
        <v>64</v>
      </c>
      <c r="U42" s="28">
        <v>14</v>
      </c>
      <c r="V42" s="84">
        <v>26070</v>
      </c>
      <c r="W42" s="22"/>
    </row>
    <row r="43" spans="1:23" x14ac:dyDescent="0.15">
      <c r="A43" s="86" t="s">
        <v>75</v>
      </c>
      <c r="B43" s="63" t="s">
        <v>76</v>
      </c>
      <c r="C43" s="91"/>
      <c r="D43" s="26">
        <v>0</v>
      </c>
      <c r="E43" s="27">
        <v>586</v>
      </c>
      <c r="F43" s="28">
        <v>1341</v>
      </c>
      <c r="G43" s="27">
        <v>1904</v>
      </c>
      <c r="H43" s="28">
        <v>3126</v>
      </c>
      <c r="I43" s="27">
        <v>3962</v>
      </c>
      <c r="J43" s="90">
        <v>4255</v>
      </c>
      <c r="K43" s="27">
        <v>3869</v>
      </c>
      <c r="L43" s="28">
        <v>3691</v>
      </c>
      <c r="M43" s="27">
        <v>3933</v>
      </c>
      <c r="N43" s="28">
        <v>3732</v>
      </c>
      <c r="O43" s="27">
        <v>3108</v>
      </c>
      <c r="P43" s="28">
        <v>2720</v>
      </c>
      <c r="Q43" s="27">
        <v>2538</v>
      </c>
      <c r="R43" s="28">
        <v>1134</v>
      </c>
      <c r="S43" s="27">
        <v>258</v>
      </c>
      <c r="T43" s="27">
        <v>73</v>
      </c>
      <c r="U43" s="28">
        <v>65</v>
      </c>
      <c r="V43" s="84">
        <v>40295</v>
      </c>
      <c r="W43" s="22"/>
    </row>
    <row r="44" spans="1:23" x14ac:dyDescent="0.15">
      <c r="A44" s="86" t="s">
        <v>77</v>
      </c>
      <c r="B44" s="63" t="s">
        <v>78</v>
      </c>
      <c r="C44" s="91"/>
      <c r="D44" s="26">
        <v>10</v>
      </c>
      <c r="E44" s="27">
        <v>328</v>
      </c>
      <c r="F44" s="28">
        <v>563</v>
      </c>
      <c r="G44" s="27">
        <v>264</v>
      </c>
      <c r="H44" s="28">
        <v>127</v>
      </c>
      <c r="I44" s="27">
        <v>123</v>
      </c>
      <c r="J44" s="90">
        <v>126</v>
      </c>
      <c r="K44" s="27">
        <v>163</v>
      </c>
      <c r="L44" s="28">
        <v>125</v>
      </c>
      <c r="M44" s="27">
        <v>100</v>
      </c>
      <c r="N44" s="28">
        <v>80</v>
      </c>
      <c r="O44" s="27">
        <v>48</v>
      </c>
      <c r="P44" s="28">
        <v>36</v>
      </c>
      <c r="Q44" s="27">
        <v>11</v>
      </c>
      <c r="R44" s="28">
        <v>5</v>
      </c>
      <c r="S44" s="27">
        <v>2</v>
      </c>
      <c r="T44" s="27">
        <v>0</v>
      </c>
      <c r="U44" s="28">
        <v>3524</v>
      </c>
      <c r="V44" s="84">
        <v>5635</v>
      </c>
      <c r="W44" s="22"/>
    </row>
    <row r="45" spans="1:23" x14ac:dyDescent="0.15">
      <c r="A45" s="86" t="s">
        <v>79</v>
      </c>
      <c r="B45" s="63" t="s">
        <v>80</v>
      </c>
      <c r="C45" s="91"/>
      <c r="D45" s="26">
        <v>0</v>
      </c>
      <c r="E45" s="27">
        <v>0</v>
      </c>
      <c r="F45" s="28">
        <v>0</v>
      </c>
      <c r="G45" s="27">
        <v>0</v>
      </c>
      <c r="H45" s="28">
        <v>0</v>
      </c>
      <c r="I45" s="27">
        <v>0</v>
      </c>
      <c r="J45" s="90">
        <v>0</v>
      </c>
      <c r="K45" s="27">
        <v>0</v>
      </c>
      <c r="L45" s="28">
        <v>0</v>
      </c>
      <c r="M45" s="27">
        <v>0</v>
      </c>
      <c r="N45" s="28">
        <v>0</v>
      </c>
      <c r="O45" s="27">
        <v>0</v>
      </c>
      <c r="P45" s="28">
        <v>0</v>
      </c>
      <c r="Q45" s="27">
        <v>0</v>
      </c>
      <c r="R45" s="28">
        <v>0</v>
      </c>
      <c r="S45" s="27">
        <v>0</v>
      </c>
      <c r="T45" s="27">
        <v>0</v>
      </c>
      <c r="U45" s="28">
        <v>642</v>
      </c>
      <c r="V45" s="84">
        <v>642</v>
      </c>
      <c r="W45" s="22"/>
    </row>
    <row r="46" spans="1:23" x14ac:dyDescent="0.15">
      <c r="A46" s="86" t="s">
        <v>81</v>
      </c>
      <c r="B46" s="63" t="s">
        <v>82</v>
      </c>
      <c r="C46" s="91"/>
      <c r="D46" s="26">
        <v>0</v>
      </c>
      <c r="E46" s="27">
        <v>3</v>
      </c>
      <c r="F46" s="28">
        <v>283</v>
      </c>
      <c r="G46" s="27">
        <v>1129</v>
      </c>
      <c r="H46" s="28">
        <v>1360</v>
      </c>
      <c r="I46" s="27">
        <v>1816</v>
      </c>
      <c r="J46" s="90">
        <v>2013</v>
      </c>
      <c r="K46" s="27">
        <v>2000</v>
      </c>
      <c r="L46" s="28">
        <v>2271</v>
      </c>
      <c r="M46" s="27">
        <v>2918</v>
      </c>
      <c r="N46" s="28">
        <v>3119</v>
      </c>
      <c r="O46" s="27">
        <v>3187</v>
      </c>
      <c r="P46" s="28">
        <v>2756</v>
      </c>
      <c r="Q46" s="27">
        <v>2355</v>
      </c>
      <c r="R46" s="28">
        <v>1408</v>
      </c>
      <c r="S46" s="27">
        <v>578</v>
      </c>
      <c r="T46" s="27">
        <v>406</v>
      </c>
      <c r="U46" s="28">
        <v>0</v>
      </c>
      <c r="V46" s="84">
        <v>27602</v>
      </c>
      <c r="W46" s="22"/>
    </row>
    <row r="47" spans="1:23" x14ac:dyDescent="0.15">
      <c r="A47" s="86" t="s">
        <v>83</v>
      </c>
      <c r="B47" s="63" t="s">
        <v>84</v>
      </c>
      <c r="C47" s="91"/>
      <c r="D47" s="26">
        <v>6</v>
      </c>
      <c r="E47" s="27">
        <v>66</v>
      </c>
      <c r="F47" s="28">
        <v>513</v>
      </c>
      <c r="G47" s="27">
        <v>433</v>
      </c>
      <c r="H47" s="28">
        <v>306</v>
      </c>
      <c r="I47" s="27">
        <v>430</v>
      </c>
      <c r="J47" s="90">
        <v>624</v>
      </c>
      <c r="K47" s="27">
        <v>796</v>
      </c>
      <c r="L47" s="28">
        <v>998</v>
      </c>
      <c r="M47" s="27">
        <v>1112</v>
      </c>
      <c r="N47" s="28">
        <v>938</v>
      </c>
      <c r="O47" s="27">
        <v>1146</v>
      </c>
      <c r="P47" s="28">
        <v>1807</v>
      </c>
      <c r="Q47" s="27">
        <v>2257</v>
      </c>
      <c r="R47" s="28">
        <v>1661</v>
      </c>
      <c r="S47" s="27">
        <v>1064</v>
      </c>
      <c r="T47" s="27">
        <v>1359</v>
      </c>
      <c r="U47" s="28">
        <v>0</v>
      </c>
      <c r="V47" s="84">
        <v>15516</v>
      </c>
      <c r="W47" s="22"/>
    </row>
    <row r="48" spans="1:23" x14ac:dyDescent="0.15">
      <c r="A48" s="86" t="s">
        <v>85</v>
      </c>
      <c r="B48" s="63" t="s">
        <v>86</v>
      </c>
      <c r="C48" s="91"/>
      <c r="D48" s="26">
        <v>1</v>
      </c>
      <c r="E48" s="27">
        <v>294</v>
      </c>
      <c r="F48" s="28">
        <v>979</v>
      </c>
      <c r="G48" s="27">
        <v>838</v>
      </c>
      <c r="H48" s="28">
        <v>867</v>
      </c>
      <c r="I48" s="27">
        <v>1143</v>
      </c>
      <c r="J48" s="90">
        <v>1386</v>
      </c>
      <c r="K48" s="27">
        <v>1665</v>
      </c>
      <c r="L48" s="28">
        <v>2138</v>
      </c>
      <c r="M48" s="27">
        <v>3219</v>
      </c>
      <c r="N48" s="28">
        <v>4191</v>
      </c>
      <c r="O48" s="27">
        <v>5103</v>
      </c>
      <c r="P48" s="28">
        <v>6739</v>
      </c>
      <c r="Q48" s="27">
        <v>7598</v>
      </c>
      <c r="R48" s="28">
        <v>6397</v>
      </c>
      <c r="S48" s="27">
        <v>3886</v>
      </c>
      <c r="T48" s="27">
        <v>3553</v>
      </c>
      <c r="U48" s="28">
        <v>6</v>
      </c>
      <c r="V48" s="84">
        <v>50003</v>
      </c>
      <c r="W48" s="22"/>
    </row>
    <row r="49" spans="1:23" x14ac:dyDescent="0.15">
      <c r="A49" s="86" t="s">
        <v>87</v>
      </c>
      <c r="B49" s="63" t="s">
        <v>88</v>
      </c>
      <c r="C49" s="91"/>
      <c r="D49" s="26">
        <v>202</v>
      </c>
      <c r="E49" s="27">
        <v>5804</v>
      </c>
      <c r="F49" s="28">
        <v>14011</v>
      </c>
      <c r="G49" s="27">
        <v>9931</v>
      </c>
      <c r="H49" s="28">
        <v>3523</v>
      </c>
      <c r="I49" s="27">
        <v>4516</v>
      </c>
      <c r="J49" s="90">
        <v>4234</v>
      </c>
      <c r="K49" s="27">
        <v>4201</v>
      </c>
      <c r="L49" s="28">
        <v>3765</v>
      </c>
      <c r="M49" s="27">
        <v>2599</v>
      </c>
      <c r="N49" s="28">
        <v>1508</v>
      </c>
      <c r="O49" s="27">
        <v>705</v>
      </c>
      <c r="P49" s="28">
        <v>343</v>
      </c>
      <c r="Q49" s="27">
        <v>183</v>
      </c>
      <c r="R49" s="28">
        <v>66</v>
      </c>
      <c r="S49" s="27">
        <v>19</v>
      </c>
      <c r="T49" s="27">
        <v>12</v>
      </c>
      <c r="U49" s="28">
        <v>803</v>
      </c>
      <c r="V49" s="84">
        <v>56425</v>
      </c>
      <c r="W49" s="22"/>
    </row>
    <row r="50" spans="1:23" x14ac:dyDescent="0.15">
      <c r="A50" s="86" t="s">
        <v>89</v>
      </c>
      <c r="B50" s="63" t="s">
        <v>90</v>
      </c>
      <c r="C50" s="91"/>
      <c r="D50" s="26">
        <v>2</v>
      </c>
      <c r="E50" s="27">
        <v>222</v>
      </c>
      <c r="F50" s="28">
        <v>1263</v>
      </c>
      <c r="G50" s="27">
        <v>1032</v>
      </c>
      <c r="H50" s="28">
        <v>860</v>
      </c>
      <c r="I50" s="27">
        <v>1172</v>
      </c>
      <c r="J50" s="90">
        <v>1257</v>
      </c>
      <c r="K50" s="27">
        <v>1439</v>
      </c>
      <c r="L50" s="28">
        <v>1557</v>
      </c>
      <c r="M50" s="27">
        <v>1865</v>
      </c>
      <c r="N50" s="28">
        <v>2392</v>
      </c>
      <c r="O50" s="27">
        <v>2839</v>
      </c>
      <c r="P50" s="28">
        <v>2730</v>
      </c>
      <c r="Q50" s="27">
        <v>2210</v>
      </c>
      <c r="R50" s="28">
        <v>1200</v>
      </c>
      <c r="S50" s="27">
        <v>492</v>
      </c>
      <c r="T50" s="27">
        <v>311</v>
      </c>
      <c r="U50" s="28">
        <v>54</v>
      </c>
      <c r="V50" s="84">
        <v>22897</v>
      </c>
      <c r="W50" s="22"/>
    </row>
    <row r="51" spans="1:23" x14ac:dyDescent="0.15">
      <c r="A51" s="86" t="s">
        <v>91</v>
      </c>
      <c r="B51" s="63" t="s">
        <v>92</v>
      </c>
      <c r="C51" s="91"/>
      <c r="D51" s="26">
        <v>10</v>
      </c>
      <c r="E51" s="27">
        <v>23</v>
      </c>
      <c r="F51" s="28">
        <v>181</v>
      </c>
      <c r="G51" s="27">
        <v>146</v>
      </c>
      <c r="H51" s="28">
        <v>87</v>
      </c>
      <c r="I51" s="27">
        <v>46</v>
      </c>
      <c r="J51" s="90">
        <v>72</v>
      </c>
      <c r="K51" s="27">
        <v>87</v>
      </c>
      <c r="L51" s="28">
        <v>132</v>
      </c>
      <c r="M51" s="27">
        <v>152</v>
      </c>
      <c r="N51" s="28">
        <v>165</v>
      </c>
      <c r="O51" s="27">
        <v>147</v>
      </c>
      <c r="P51" s="28">
        <v>173</v>
      </c>
      <c r="Q51" s="27">
        <v>147</v>
      </c>
      <c r="R51" s="28">
        <v>83</v>
      </c>
      <c r="S51" s="27">
        <v>31</v>
      </c>
      <c r="T51" s="27">
        <v>11</v>
      </c>
      <c r="U51" s="28">
        <v>528</v>
      </c>
      <c r="V51" s="84">
        <v>2221</v>
      </c>
      <c r="W51" s="22"/>
    </row>
    <row r="52" spans="1:23" x14ac:dyDescent="0.15">
      <c r="A52" s="86" t="s">
        <v>93</v>
      </c>
      <c r="B52" s="63" t="s">
        <v>94</v>
      </c>
      <c r="C52" s="91"/>
      <c r="D52" s="26">
        <v>0</v>
      </c>
      <c r="E52" s="27">
        <v>12</v>
      </c>
      <c r="F52" s="28">
        <v>64</v>
      </c>
      <c r="G52" s="27">
        <v>217</v>
      </c>
      <c r="H52" s="28">
        <v>218</v>
      </c>
      <c r="I52" s="27">
        <v>224</v>
      </c>
      <c r="J52" s="90">
        <v>213</v>
      </c>
      <c r="K52" s="27">
        <v>194</v>
      </c>
      <c r="L52" s="28">
        <v>180</v>
      </c>
      <c r="M52" s="27">
        <v>146</v>
      </c>
      <c r="N52" s="28">
        <v>184</v>
      </c>
      <c r="O52" s="27">
        <v>220</v>
      </c>
      <c r="P52" s="28">
        <v>239</v>
      </c>
      <c r="Q52" s="27">
        <v>206</v>
      </c>
      <c r="R52" s="28">
        <v>157</v>
      </c>
      <c r="S52" s="27">
        <v>46</v>
      </c>
      <c r="T52" s="27">
        <v>25</v>
      </c>
      <c r="U52" s="28">
        <v>0</v>
      </c>
      <c r="V52" s="84">
        <v>2545</v>
      </c>
      <c r="W52" s="22"/>
    </row>
    <row r="53" spans="1:23" x14ac:dyDescent="0.15">
      <c r="A53" s="86" t="s">
        <v>95</v>
      </c>
      <c r="B53" s="63" t="s">
        <v>96</v>
      </c>
      <c r="C53" s="91"/>
      <c r="D53" s="26">
        <v>0</v>
      </c>
      <c r="E53" s="27">
        <v>0</v>
      </c>
      <c r="F53" s="28">
        <v>2</v>
      </c>
      <c r="G53" s="27">
        <v>111</v>
      </c>
      <c r="H53" s="28">
        <v>153</v>
      </c>
      <c r="I53" s="27">
        <v>111</v>
      </c>
      <c r="J53" s="90">
        <v>125</v>
      </c>
      <c r="K53" s="27">
        <v>115</v>
      </c>
      <c r="L53" s="28">
        <v>127</v>
      </c>
      <c r="M53" s="27">
        <v>120</v>
      </c>
      <c r="N53" s="28">
        <v>116</v>
      </c>
      <c r="O53" s="27">
        <v>131</v>
      </c>
      <c r="P53" s="28">
        <v>173</v>
      </c>
      <c r="Q53" s="27">
        <v>163</v>
      </c>
      <c r="R53" s="28">
        <v>122</v>
      </c>
      <c r="S53" s="27">
        <v>48</v>
      </c>
      <c r="T53" s="27">
        <v>49</v>
      </c>
      <c r="U53" s="28">
        <v>564</v>
      </c>
      <c r="V53" s="84">
        <v>2230</v>
      </c>
      <c r="W53" s="22"/>
    </row>
    <row r="54" spans="1:23" x14ac:dyDescent="0.15">
      <c r="A54" s="86" t="s">
        <v>97</v>
      </c>
      <c r="B54" s="63" t="s">
        <v>98</v>
      </c>
      <c r="C54" s="91"/>
      <c r="D54" s="26">
        <v>25</v>
      </c>
      <c r="E54" s="27">
        <v>599</v>
      </c>
      <c r="F54" s="28">
        <v>1624</v>
      </c>
      <c r="G54" s="27">
        <v>1184</v>
      </c>
      <c r="H54" s="28">
        <v>482</v>
      </c>
      <c r="I54" s="27">
        <v>391</v>
      </c>
      <c r="J54" s="90">
        <v>393</v>
      </c>
      <c r="K54" s="27">
        <v>662</v>
      </c>
      <c r="L54" s="28">
        <v>1000</v>
      </c>
      <c r="M54" s="27">
        <v>977</v>
      </c>
      <c r="N54" s="28">
        <v>732</v>
      </c>
      <c r="O54" s="27">
        <v>507</v>
      </c>
      <c r="P54" s="28">
        <v>322</v>
      </c>
      <c r="Q54" s="27">
        <v>219</v>
      </c>
      <c r="R54" s="28">
        <v>119</v>
      </c>
      <c r="S54" s="27">
        <v>57</v>
      </c>
      <c r="T54" s="27">
        <v>18</v>
      </c>
      <c r="U54" s="28">
        <v>0</v>
      </c>
      <c r="V54" s="84">
        <v>9311</v>
      </c>
      <c r="W54" s="22"/>
    </row>
    <row r="55" spans="1:23" x14ac:dyDescent="0.15">
      <c r="A55" s="86" t="s">
        <v>99</v>
      </c>
      <c r="B55" s="63" t="s">
        <v>100</v>
      </c>
      <c r="C55" s="91"/>
      <c r="D55" s="26">
        <v>86</v>
      </c>
      <c r="E55" s="27">
        <v>1871</v>
      </c>
      <c r="F55" s="28">
        <v>6791</v>
      </c>
      <c r="G55" s="27">
        <v>3319</v>
      </c>
      <c r="H55" s="28">
        <v>838</v>
      </c>
      <c r="I55" s="27">
        <v>1006</v>
      </c>
      <c r="J55" s="90">
        <v>1567</v>
      </c>
      <c r="K55" s="27">
        <v>2729</v>
      </c>
      <c r="L55" s="28">
        <v>5012</v>
      </c>
      <c r="M55" s="27">
        <v>7623</v>
      </c>
      <c r="N55" s="28">
        <v>10336</v>
      </c>
      <c r="O55" s="27">
        <v>13219</v>
      </c>
      <c r="P55" s="28">
        <v>19200</v>
      </c>
      <c r="Q55" s="27">
        <v>23459</v>
      </c>
      <c r="R55" s="28">
        <v>15288</v>
      </c>
      <c r="S55" s="27">
        <v>6446</v>
      </c>
      <c r="T55" s="27">
        <v>3682</v>
      </c>
      <c r="U55" s="28">
        <v>2</v>
      </c>
      <c r="V55" s="84">
        <v>122474</v>
      </c>
      <c r="W55" s="22"/>
    </row>
    <row r="56" spans="1:23" x14ac:dyDescent="0.15">
      <c r="A56" s="86" t="s">
        <v>101</v>
      </c>
      <c r="B56" s="63" t="s">
        <v>102</v>
      </c>
      <c r="C56" s="91"/>
      <c r="D56" s="26">
        <v>53</v>
      </c>
      <c r="E56" s="27">
        <v>16148</v>
      </c>
      <c r="F56" s="28">
        <v>16703</v>
      </c>
      <c r="G56" s="27">
        <v>9245</v>
      </c>
      <c r="H56" s="28">
        <v>2439</v>
      </c>
      <c r="I56" s="27">
        <v>3162</v>
      </c>
      <c r="J56" s="90">
        <v>3286</v>
      </c>
      <c r="K56" s="27">
        <v>3519</v>
      </c>
      <c r="L56" s="28">
        <v>3517</v>
      </c>
      <c r="M56" s="27">
        <v>3960</v>
      </c>
      <c r="N56" s="28">
        <v>4256</v>
      </c>
      <c r="O56" s="27">
        <v>4399</v>
      </c>
      <c r="P56" s="28">
        <v>3871</v>
      </c>
      <c r="Q56" s="27">
        <v>3111</v>
      </c>
      <c r="R56" s="28">
        <v>1366</v>
      </c>
      <c r="S56" s="27">
        <v>442</v>
      </c>
      <c r="T56" s="27">
        <v>210</v>
      </c>
      <c r="U56" s="28">
        <v>3</v>
      </c>
      <c r="V56" s="84">
        <v>79690</v>
      </c>
      <c r="W56" s="22"/>
    </row>
    <row r="57" spans="1:23" x14ac:dyDescent="0.15">
      <c r="A57" s="86" t="s">
        <v>103</v>
      </c>
      <c r="B57" s="63" t="s">
        <v>104</v>
      </c>
      <c r="C57" s="91"/>
      <c r="D57" s="26">
        <v>45</v>
      </c>
      <c r="E57" s="27">
        <v>13517</v>
      </c>
      <c r="F57" s="28">
        <v>20985</v>
      </c>
      <c r="G57" s="27">
        <v>3822</v>
      </c>
      <c r="H57" s="28">
        <v>1126</v>
      </c>
      <c r="I57" s="27">
        <v>1143</v>
      </c>
      <c r="J57" s="90">
        <v>1131</v>
      </c>
      <c r="K57" s="27">
        <v>1407</v>
      </c>
      <c r="L57" s="28">
        <v>1847</v>
      </c>
      <c r="M57" s="27">
        <v>2110</v>
      </c>
      <c r="N57" s="28">
        <v>1989</v>
      </c>
      <c r="O57" s="27">
        <v>1837</v>
      </c>
      <c r="P57" s="28">
        <v>1654</v>
      </c>
      <c r="Q57" s="27">
        <v>1442</v>
      </c>
      <c r="R57" s="28">
        <v>913</v>
      </c>
      <c r="S57" s="27">
        <v>505</v>
      </c>
      <c r="T57" s="27">
        <v>497</v>
      </c>
      <c r="U57" s="28">
        <v>6</v>
      </c>
      <c r="V57" s="84">
        <v>55976</v>
      </c>
      <c r="W57" s="22"/>
    </row>
    <row r="58" spans="1:23" x14ac:dyDescent="0.15">
      <c r="A58" s="86" t="s">
        <v>105</v>
      </c>
      <c r="B58" s="63" t="s">
        <v>106</v>
      </c>
      <c r="C58" s="91"/>
      <c r="D58" s="26">
        <v>4</v>
      </c>
      <c r="E58" s="27">
        <v>63</v>
      </c>
      <c r="F58" s="28">
        <v>2069</v>
      </c>
      <c r="G58" s="27">
        <v>11254</v>
      </c>
      <c r="H58" s="28">
        <v>9672</v>
      </c>
      <c r="I58" s="27">
        <v>5783</v>
      </c>
      <c r="J58" s="90">
        <v>10131</v>
      </c>
      <c r="K58" s="27">
        <v>11152</v>
      </c>
      <c r="L58" s="28">
        <v>12400</v>
      </c>
      <c r="M58" s="27">
        <v>15385</v>
      </c>
      <c r="N58" s="28">
        <v>17152</v>
      </c>
      <c r="O58" s="27">
        <v>16882</v>
      </c>
      <c r="P58" s="28">
        <v>13117</v>
      </c>
      <c r="Q58" s="27">
        <v>7850</v>
      </c>
      <c r="R58" s="28">
        <v>4521</v>
      </c>
      <c r="S58" s="27">
        <v>1640</v>
      </c>
      <c r="T58" s="27">
        <v>696</v>
      </c>
      <c r="U58" s="28">
        <v>15</v>
      </c>
      <c r="V58" s="84">
        <v>139786</v>
      </c>
      <c r="W58" s="22"/>
    </row>
    <row r="59" spans="1:23" x14ac:dyDescent="0.15">
      <c r="A59" s="86" t="s">
        <v>107</v>
      </c>
      <c r="B59" s="63" t="s">
        <v>108</v>
      </c>
      <c r="C59" s="91"/>
      <c r="D59" s="26">
        <v>5</v>
      </c>
      <c r="E59" s="27">
        <v>441</v>
      </c>
      <c r="F59" s="28">
        <v>1417</v>
      </c>
      <c r="G59" s="27">
        <v>5553</v>
      </c>
      <c r="H59" s="28">
        <v>4157</v>
      </c>
      <c r="I59" s="27">
        <v>3903</v>
      </c>
      <c r="J59" s="90">
        <v>2087</v>
      </c>
      <c r="K59" s="27">
        <v>944</v>
      </c>
      <c r="L59" s="28">
        <v>614</v>
      </c>
      <c r="M59" s="27">
        <v>419</v>
      </c>
      <c r="N59" s="28">
        <v>242</v>
      </c>
      <c r="O59" s="27">
        <v>117</v>
      </c>
      <c r="P59" s="28">
        <v>46</v>
      </c>
      <c r="Q59" s="27">
        <v>26</v>
      </c>
      <c r="R59" s="28">
        <v>16</v>
      </c>
      <c r="S59" s="27">
        <v>3</v>
      </c>
      <c r="T59" s="27">
        <v>1</v>
      </c>
      <c r="U59" s="28">
        <v>2</v>
      </c>
      <c r="V59" s="84">
        <v>19993</v>
      </c>
      <c r="W59" s="22"/>
    </row>
    <row r="60" spans="1:23" x14ac:dyDescent="0.15">
      <c r="A60" s="86" t="s">
        <v>109</v>
      </c>
      <c r="B60" s="63" t="s">
        <v>110</v>
      </c>
      <c r="C60" s="85" t="s">
        <v>120</v>
      </c>
      <c r="D60" s="26">
        <v>0</v>
      </c>
      <c r="E60" s="27">
        <v>0</v>
      </c>
      <c r="F60" s="28">
        <v>0</v>
      </c>
      <c r="G60" s="27">
        <v>0</v>
      </c>
      <c r="H60" s="28">
        <v>0</v>
      </c>
      <c r="I60" s="27">
        <v>0</v>
      </c>
      <c r="J60" s="90">
        <v>0</v>
      </c>
      <c r="K60" s="27">
        <v>0</v>
      </c>
      <c r="L60" s="28">
        <v>0</v>
      </c>
      <c r="M60" s="27">
        <v>0</v>
      </c>
      <c r="N60" s="28">
        <v>0</v>
      </c>
      <c r="O60" s="27">
        <v>0</v>
      </c>
      <c r="P60" s="28">
        <v>0</v>
      </c>
      <c r="Q60" s="27">
        <v>0</v>
      </c>
      <c r="R60" s="28">
        <v>0</v>
      </c>
      <c r="S60" s="27">
        <v>0</v>
      </c>
      <c r="T60" s="27">
        <v>0</v>
      </c>
      <c r="U60" s="28">
        <v>276</v>
      </c>
      <c r="V60" s="84">
        <v>276</v>
      </c>
      <c r="W60" s="22"/>
    </row>
    <row r="61" spans="1:23" x14ac:dyDescent="0.15">
      <c r="A61" s="86" t="s">
        <v>111</v>
      </c>
      <c r="B61" s="63" t="s">
        <v>112</v>
      </c>
      <c r="C61" s="91"/>
      <c r="D61" s="26">
        <v>0</v>
      </c>
      <c r="E61" s="27">
        <v>5</v>
      </c>
      <c r="F61" s="28">
        <v>37</v>
      </c>
      <c r="G61" s="27">
        <v>43</v>
      </c>
      <c r="H61" s="28">
        <v>44</v>
      </c>
      <c r="I61" s="27">
        <v>55</v>
      </c>
      <c r="J61" s="90">
        <v>43</v>
      </c>
      <c r="K61" s="27">
        <v>55</v>
      </c>
      <c r="L61" s="28">
        <v>59</v>
      </c>
      <c r="M61" s="27">
        <v>74</v>
      </c>
      <c r="N61" s="28">
        <v>109</v>
      </c>
      <c r="O61" s="27">
        <v>96</v>
      </c>
      <c r="P61" s="28">
        <v>91</v>
      </c>
      <c r="Q61" s="27">
        <v>106</v>
      </c>
      <c r="R61" s="28">
        <v>69</v>
      </c>
      <c r="S61" s="27">
        <v>37</v>
      </c>
      <c r="T61" s="27">
        <v>32</v>
      </c>
      <c r="U61" s="28">
        <v>0</v>
      </c>
      <c r="V61" s="84">
        <v>955</v>
      </c>
      <c r="W61" s="22"/>
    </row>
    <row r="62" spans="1:23" x14ac:dyDescent="0.15">
      <c r="A62" s="86" t="s">
        <v>113</v>
      </c>
      <c r="B62" s="63" t="s">
        <v>114</v>
      </c>
      <c r="C62" s="91"/>
      <c r="D62" s="26">
        <v>0</v>
      </c>
      <c r="E62" s="27">
        <v>0</v>
      </c>
      <c r="F62" s="28">
        <v>0</v>
      </c>
      <c r="G62" s="27">
        <v>0</v>
      </c>
      <c r="H62" s="28">
        <v>0</v>
      </c>
      <c r="I62" s="27">
        <v>0</v>
      </c>
      <c r="J62" s="90">
        <v>0</v>
      </c>
      <c r="K62" s="27">
        <v>0</v>
      </c>
      <c r="L62" s="28">
        <v>0</v>
      </c>
      <c r="M62" s="27">
        <v>0</v>
      </c>
      <c r="N62" s="28">
        <v>0</v>
      </c>
      <c r="O62" s="27">
        <v>0</v>
      </c>
      <c r="P62" s="28">
        <v>0</v>
      </c>
      <c r="Q62" s="27">
        <v>0</v>
      </c>
      <c r="R62" s="28">
        <v>0</v>
      </c>
      <c r="S62" s="27">
        <v>0</v>
      </c>
      <c r="T62" s="27">
        <v>0</v>
      </c>
      <c r="U62" s="28">
        <v>2816</v>
      </c>
      <c r="V62" s="84">
        <v>2816</v>
      </c>
      <c r="W62" s="22"/>
    </row>
    <row r="63" spans="1:23" x14ac:dyDescent="0.15">
      <c r="A63" s="86" t="s">
        <v>115</v>
      </c>
      <c r="B63" s="63" t="s">
        <v>116</v>
      </c>
      <c r="C63" s="91"/>
      <c r="D63" s="26">
        <v>43</v>
      </c>
      <c r="E63" s="27">
        <v>359</v>
      </c>
      <c r="F63" s="28">
        <v>1018</v>
      </c>
      <c r="G63" s="27">
        <v>621</v>
      </c>
      <c r="H63" s="28">
        <v>377</v>
      </c>
      <c r="I63" s="27">
        <v>435</v>
      </c>
      <c r="J63" s="90">
        <v>345</v>
      </c>
      <c r="K63" s="27">
        <v>377</v>
      </c>
      <c r="L63" s="28">
        <v>339</v>
      </c>
      <c r="M63" s="27">
        <v>355</v>
      </c>
      <c r="N63" s="28">
        <v>385</v>
      </c>
      <c r="O63" s="27">
        <v>302</v>
      </c>
      <c r="P63" s="28">
        <v>251</v>
      </c>
      <c r="Q63" s="27">
        <v>233</v>
      </c>
      <c r="R63" s="28">
        <v>132</v>
      </c>
      <c r="S63" s="27">
        <v>43</v>
      </c>
      <c r="T63" s="27">
        <v>26</v>
      </c>
      <c r="U63" s="28">
        <v>13</v>
      </c>
      <c r="V63" s="84">
        <v>5654</v>
      </c>
      <c r="W63" s="22"/>
    </row>
    <row r="64" spans="1:23" x14ac:dyDescent="0.15">
      <c r="A64" s="86" t="s">
        <v>266</v>
      </c>
      <c r="B64" s="63" t="s">
        <v>117</v>
      </c>
      <c r="C64" s="91"/>
      <c r="D64" s="26">
        <v>1264</v>
      </c>
      <c r="E64" s="27">
        <v>54355</v>
      </c>
      <c r="F64" s="28">
        <v>58275</v>
      </c>
      <c r="G64" s="27">
        <v>29520</v>
      </c>
      <c r="H64" s="28">
        <v>9767</v>
      </c>
      <c r="I64" s="27">
        <v>10527</v>
      </c>
      <c r="J64" s="90">
        <v>11957</v>
      </c>
      <c r="K64" s="27">
        <v>15225</v>
      </c>
      <c r="L64" s="28">
        <v>17601</v>
      </c>
      <c r="M64" s="27">
        <v>16292</v>
      </c>
      <c r="N64" s="28">
        <v>11794</v>
      </c>
      <c r="O64" s="27">
        <v>8406</v>
      </c>
      <c r="P64" s="28">
        <v>5449</v>
      </c>
      <c r="Q64" s="27">
        <v>3444</v>
      </c>
      <c r="R64" s="28">
        <v>1616</v>
      </c>
      <c r="S64" s="27">
        <v>603</v>
      </c>
      <c r="T64" s="27">
        <v>351</v>
      </c>
      <c r="U64" s="28">
        <v>119</v>
      </c>
      <c r="V64" s="84">
        <v>256565</v>
      </c>
      <c r="W64" s="22"/>
    </row>
    <row r="65" spans="1:23" x14ac:dyDescent="0.15">
      <c r="A65" s="86" t="s">
        <v>118</v>
      </c>
      <c r="B65" s="63" t="s">
        <v>119</v>
      </c>
      <c r="C65" s="85"/>
      <c r="D65" s="26">
        <v>0</v>
      </c>
      <c r="E65" s="27">
        <v>0</v>
      </c>
      <c r="F65" s="28">
        <v>0</v>
      </c>
      <c r="G65" s="27">
        <v>0</v>
      </c>
      <c r="H65" s="28">
        <v>0</v>
      </c>
      <c r="I65" s="27">
        <v>0</v>
      </c>
      <c r="J65" s="90">
        <v>0</v>
      </c>
      <c r="K65" s="27">
        <v>0</v>
      </c>
      <c r="L65" s="28">
        <v>0</v>
      </c>
      <c r="M65" s="27">
        <v>0</v>
      </c>
      <c r="N65" s="28">
        <v>0</v>
      </c>
      <c r="O65" s="27">
        <v>0</v>
      </c>
      <c r="P65" s="28">
        <v>0</v>
      </c>
      <c r="Q65" s="27">
        <v>0</v>
      </c>
      <c r="R65" s="28">
        <v>0</v>
      </c>
      <c r="S65" s="27">
        <v>0</v>
      </c>
      <c r="T65" s="27">
        <v>0</v>
      </c>
      <c r="U65" s="28">
        <v>947</v>
      </c>
      <c r="V65" s="84">
        <v>947</v>
      </c>
      <c r="W65" s="22"/>
    </row>
    <row r="66" spans="1:23" x14ac:dyDescent="0.15">
      <c r="A66" s="86" t="s">
        <v>265</v>
      </c>
      <c r="B66" s="63" t="s">
        <v>121</v>
      </c>
      <c r="C66" s="91"/>
      <c r="D66" s="26">
        <v>192</v>
      </c>
      <c r="E66" s="27">
        <v>11057</v>
      </c>
      <c r="F66" s="28">
        <v>22133</v>
      </c>
      <c r="G66" s="27">
        <v>13001</v>
      </c>
      <c r="H66" s="28">
        <v>3937</v>
      </c>
      <c r="I66" s="27">
        <v>7199</v>
      </c>
      <c r="J66" s="90">
        <v>7794</v>
      </c>
      <c r="K66" s="27">
        <v>7412</v>
      </c>
      <c r="L66" s="28">
        <v>6096</v>
      </c>
      <c r="M66" s="27">
        <v>4880</v>
      </c>
      <c r="N66" s="28">
        <v>3561</v>
      </c>
      <c r="O66" s="27">
        <v>2766</v>
      </c>
      <c r="P66" s="28">
        <v>1740</v>
      </c>
      <c r="Q66" s="27">
        <v>1053</v>
      </c>
      <c r="R66" s="28">
        <v>491</v>
      </c>
      <c r="S66" s="27">
        <v>148</v>
      </c>
      <c r="T66" s="27">
        <v>58</v>
      </c>
      <c r="U66" s="28">
        <v>3</v>
      </c>
      <c r="V66" s="84">
        <v>93521</v>
      </c>
      <c r="W66" s="22"/>
    </row>
    <row r="67" spans="1:23" x14ac:dyDescent="0.15">
      <c r="A67" s="86" t="s">
        <v>122</v>
      </c>
      <c r="B67" s="63" t="s">
        <v>123</v>
      </c>
      <c r="C67" s="91"/>
      <c r="D67" s="26">
        <v>0</v>
      </c>
      <c r="E67" s="27">
        <v>1310</v>
      </c>
      <c r="F67" s="28">
        <v>3632</v>
      </c>
      <c r="G67" s="27">
        <v>6972</v>
      </c>
      <c r="H67" s="28">
        <v>8945</v>
      </c>
      <c r="I67" s="27">
        <v>8711</v>
      </c>
      <c r="J67" s="90">
        <v>6785</v>
      </c>
      <c r="K67" s="27">
        <v>4669</v>
      </c>
      <c r="L67" s="28">
        <v>4210</v>
      </c>
      <c r="M67" s="27">
        <v>4504</v>
      </c>
      <c r="N67" s="28">
        <v>4324</v>
      </c>
      <c r="O67" s="27">
        <v>3407</v>
      </c>
      <c r="P67" s="28">
        <v>2075</v>
      </c>
      <c r="Q67" s="27">
        <v>1058</v>
      </c>
      <c r="R67" s="28">
        <v>413</v>
      </c>
      <c r="S67" s="27">
        <v>114</v>
      </c>
      <c r="T67" s="27">
        <v>58</v>
      </c>
      <c r="U67" s="28">
        <v>0</v>
      </c>
      <c r="V67" s="84">
        <v>61187</v>
      </c>
      <c r="W67" s="22"/>
    </row>
    <row r="68" spans="1:23" x14ac:dyDescent="0.15">
      <c r="A68" s="86" t="s">
        <v>124</v>
      </c>
      <c r="B68" s="63" t="s">
        <v>125</v>
      </c>
      <c r="C68" s="91"/>
      <c r="D68" s="26">
        <v>1</v>
      </c>
      <c r="E68" s="27">
        <v>0</v>
      </c>
      <c r="F68" s="28">
        <v>2</v>
      </c>
      <c r="G68" s="27">
        <v>39</v>
      </c>
      <c r="H68" s="28">
        <v>52</v>
      </c>
      <c r="I68" s="27">
        <v>99</v>
      </c>
      <c r="J68" s="90">
        <v>88</v>
      </c>
      <c r="K68" s="27">
        <v>81</v>
      </c>
      <c r="L68" s="28">
        <v>68</v>
      </c>
      <c r="M68" s="27">
        <v>82</v>
      </c>
      <c r="N68" s="28">
        <v>65</v>
      </c>
      <c r="O68" s="27">
        <v>35</v>
      </c>
      <c r="P68" s="28">
        <v>16</v>
      </c>
      <c r="Q68" s="27">
        <v>10</v>
      </c>
      <c r="R68" s="28">
        <v>7</v>
      </c>
      <c r="S68" s="27">
        <v>1</v>
      </c>
      <c r="T68" s="27">
        <v>1</v>
      </c>
      <c r="U68" s="28">
        <v>1171</v>
      </c>
      <c r="V68" s="84">
        <v>1818</v>
      </c>
      <c r="W68" s="22"/>
    </row>
    <row r="69" spans="1:23" x14ac:dyDescent="0.15">
      <c r="A69" s="86" t="s">
        <v>126</v>
      </c>
      <c r="B69" s="63" t="s">
        <v>127</v>
      </c>
      <c r="C69" s="91"/>
      <c r="D69" s="26">
        <v>0</v>
      </c>
      <c r="E69" s="27">
        <v>8</v>
      </c>
      <c r="F69" s="28">
        <v>45</v>
      </c>
      <c r="G69" s="27">
        <v>670</v>
      </c>
      <c r="H69" s="28">
        <v>2155</v>
      </c>
      <c r="I69" s="27">
        <v>2721</v>
      </c>
      <c r="J69" s="90">
        <v>2618</v>
      </c>
      <c r="K69" s="27">
        <v>2218</v>
      </c>
      <c r="L69" s="28">
        <v>1620</v>
      </c>
      <c r="M69" s="27">
        <v>1110</v>
      </c>
      <c r="N69" s="28">
        <v>746</v>
      </c>
      <c r="O69" s="27">
        <v>469</v>
      </c>
      <c r="P69" s="28">
        <v>263</v>
      </c>
      <c r="Q69" s="27">
        <v>205</v>
      </c>
      <c r="R69" s="28">
        <v>111</v>
      </c>
      <c r="S69" s="27">
        <v>47</v>
      </c>
      <c r="T69" s="27">
        <v>23</v>
      </c>
      <c r="U69" s="28">
        <v>0</v>
      </c>
      <c r="V69" s="84">
        <v>15029</v>
      </c>
      <c r="W69" s="22"/>
    </row>
    <row r="70" spans="1:23" x14ac:dyDescent="0.15">
      <c r="A70" s="86" t="s">
        <v>128</v>
      </c>
      <c r="B70" s="63" t="s">
        <v>129</v>
      </c>
      <c r="C70" s="91"/>
      <c r="D70" s="26">
        <v>9</v>
      </c>
      <c r="E70" s="27">
        <v>1470</v>
      </c>
      <c r="F70" s="28">
        <v>3033</v>
      </c>
      <c r="G70" s="27">
        <v>1464</v>
      </c>
      <c r="H70" s="28">
        <v>766</v>
      </c>
      <c r="I70" s="27">
        <v>997</v>
      </c>
      <c r="J70" s="90">
        <v>1250</v>
      </c>
      <c r="K70" s="27">
        <v>1542</v>
      </c>
      <c r="L70" s="28">
        <v>1495</v>
      </c>
      <c r="M70" s="27">
        <v>1422</v>
      </c>
      <c r="N70" s="28">
        <v>960</v>
      </c>
      <c r="O70" s="27">
        <v>648</v>
      </c>
      <c r="P70" s="28">
        <v>422</v>
      </c>
      <c r="Q70" s="27">
        <v>331</v>
      </c>
      <c r="R70" s="28">
        <v>216</v>
      </c>
      <c r="S70" s="27">
        <v>92</v>
      </c>
      <c r="T70" s="27">
        <v>56</v>
      </c>
      <c r="U70" s="28">
        <v>0</v>
      </c>
      <c r="V70" s="84">
        <v>16173</v>
      </c>
      <c r="W70" s="22"/>
    </row>
    <row r="71" spans="1:23" x14ac:dyDescent="0.15">
      <c r="A71" s="86" t="s">
        <v>130</v>
      </c>
      <c r="B71" s="63" t="s">
        <v>131</v>
      </c>
      <c r="C71" s="91"/>
      <c r="D71" s="26">
        <v>73</v>
      </c>
      <c r="E71" s="27">
        <v>3208</v>
      </c>
      <c r="F71" s="28">
        <v>9997</v>
      </c>
      <c r="G71" s="27">
        <v>8728</v>
      </c>
      <c r="H71" s="28">
        <v>8991</v>
      </c>
      <c r="I71" s="27">
        <v>11991</v>
      </c>
      <c r="J71" s="90">
        <v>13859</v>
      </c>
      <c r="K71" s="27">
        <v>15502</v>
      </c>
      <c r="L71" s="28">
        <v>18218</v>
      </c>
      <c r="M71" s="27">
        <v>24501</v>
      </c>
      <c r="N71" s="28">
        <v>28132</v>
      </c>
      <c r="O71" s="27">
        <v>29430</v>
      </c>
      <c r="P71" s="28">
        <v>35997</v>
      </c>
      <c r="Q71" s="27">
        <v>37157</v>
      </c>
      <c r="R71" s="28">
        <v>25528</v>
      </c>
      <c r="S71" s="27">
        <v>15014</v>
      </c>
      <c r="T71" s="27">
        <v>11461</v>
      </c>
      <c r="U71" s="28">
        <v>9</v>
      </c>
      <c r="V71" s="84">
        <v>297796</v>
      </c>
      <c r="W71" s="22"/>
    </row>
    <row r="72" spans="1:23" x14ac:dyDescent="0.15">
      <c r="A72" s="86" t="s">
        <v>132</v>
      </c>
      <c r="B72" s="63" t="s">
        <v>133</v>
      </c>
      <c r="C72" s="91"/>
      <c r="D72" s="26">
        <v>1</v>
      </c>
      <c r="E72" s="27">
        <v>0</v>
      </c>
      <c r="F72" s="28">
        <v>31</v>
      </c>
      <c r="G72" s="27">
        <v>354</v>
      </c>
      <c r="H72" s="28">
        <v>338</v>
      </c>
      <c r="I72" s="27">
        <v>497</v>
      </c>
      <c r="J72" s="90">
        <v>665</v>
      </c>
      <c r="K72" s="27">
        <v>682</v>
      </c>
      <c r="L72" s="28">
        <v>1067</v>
      </c>
      <c r="M72" s="27">
        <v>1593</v>
      </c>
      <c r="N72" s="28">
        <v>1958</v>
      </c>
      <c r="O72" s="27">
        <v>2131</v>
      </c>
      <c r="P72" s="28">
        <v>2181</v>
      </c>
      <c r="Q72" s="27">
        <v>1962</v>
      </c>
      <c r="R72" s="28">
        <v>1248</v>
      </c>
      <c r="S72" s="27">
        <v>453</v>
      </c>
      <c r="T72" s="27">
        <v>232</v>
      </c>
      <c r="U72" s="28">
        <v>0</v>
      </c>
      <c r="V72" s="84">
        <v>15393</v>
      </c>
      <c r="W72" s="22"/>
    </row>
    <row r="73" spans="1:23" x14ac:dyDescent="0.15">
      <c r="A73" s="86" t="s">
        <v>134</v>
      </c>
      <c r="B73" s="63" t="s">
        <v>135</v>
      </c>
      <c r="C73" s="91"/>
      <c r="D73" s="26">
        <v>0</v>
      </c>
      <c r="E73" s="27">
        <v>6</v>
      </c>
      <c r="F73" s="28">
        <v>24</v>
      </c>
      <c r="G73" s="27">
        <v>19</v>
      </c>
      <c r="H73" s="28">
        <v>22</v>
      </c>
      <c r="I73" s="27">
        <v>41</v>
      </c>
      <c r="J73" s="90">
        <v>53</v>
      </c>
      <c r="K73" s="27">
        <v>46</v>
      </c>
      <c r="L73" s="28">
        <v>48</v>
      </c>
      <c r="M73" s="27">
        <v>78</v>
      </c>
      <c r="N73" s="28">
        <v>80</v>
      </c>
      <c r="O73" s="27">
        <v>41</v>
      </c>
      <c r="P73" s="28">
        <v>37</v>
      </c>
      <c r="Q73" s="27">
        <v>31</v>
      </c>
      <c r="R73" s="28">
        <v>23</v>
      </c>
      <c r="S73" s="27">
        <v>2</v>
      </c>
      <c r="T73" s="27">
        <v>1</v>
      </c>
      <c r="U73" s="28">
        <v>1</v>
      </c>
      <c r="V73" s="84">
        <v>553</v>
      </c>
      <c r="W73" s="22"/>
    </row>
    <row r="74" spans="1:23" x14ac:dyDescent="0.15">
      <c r="A74" s="86" t="s">
        <v>136</v>
      </c>
      <c r="B74" s="63" t="s">
        <v>137</v>
      </c>
      <c r="C74" s="91"/>
      <c r="D74" s="26">
        <v>228</v>
      </c>
      <c r="E74" s="27">
        <v>1030</v>
      </c>
      <c r="F74" s="28">
        <v>2064</v>
      </c>
      <c r="G74" s="27">
        <v>1718</v>
      </c>
      <c r="H74" s="28">
        <v>918</v>
      </c>
      <c r="I74" s="27">
        <v>741</v>
      </c>
      <c r="J74" s="90">
        <v>954</v>
      </c>
      <c r="K74" s="27">
        <v>1515</v>
      </c>
      <c r="L74" s="28">
        <v>2916</v>
      </c>
      <c r="M74" s="27">
        <v>5589</v>
      </c>
      <c r="N74" s="28">
        <v>10960</v>
      </c>
      <c r="O74" s="27">
        <v>21179</v>
      </c>
      <c r="P74" s="28">
        <v>49355</v>
      </c>
      <c r="Q74" s="27">
        <v>70485</v>
      </c>
      <c r="R74" s="28">
        <v>44712</v>
      </c>
      <c r="S74" s="27">
        <v>19123</v>
      </c>
      <c r="T74" s="27">
        <v>8988</v>
      </c>
      <c r="U74" s="28">
        <v>16</v>
      </c>
      <c r="V74" s="84">
        <v>242491</v>
      </c>
      <c r="W74" s="22"/>
    </row>
    <row r="75" spans="1:23" x14ac:dyDescent="0.15">
      <c r="A75" s="86" t="s">
        <v>264</v>
      </c>
      <c r="B75" s="63" t="s">
        <v>138</v>
      </c>
      <c r="C75" s="91"/>
      <c r="D75" s="26">
        <v>251</v>
      </c>
      <c r="E75" s="27">
        <v>15444</v>
      </c>
      <c r="F75" s="28">
        <v>20899</v>
      </c>
      <c r="G75" s="27">
        <v>6049</v>
      </c>
      <c r="H75" s="28">
        <v>2865</v>
      </c>
      <c r="I75" s="27">
        <v>3998</v>
      </c>
      <c r="J75" s="90">
        <v>4301</v>
      </c>
      <c r="K75" s="27">
        <v>4403</v>
      </c>
      <c r="L75" s="28">
        <v>3960</v>
      </c>
      <c r="M75" s="27">
        <v>2928</v>
      </c>
      <c r="N75" s="28">
        <v>1776</v>
      </c>
      <c r="O75" s="27">
        <v>1010</v>
      </c>
      <c r="P75" s="28">
        <v>655</v>
      </c>
      <c r="Q75" s="27">
        <v>374</v>
      </c>
      <c r="R75" s="28">
        <v>168</v>
      </c>
      <c r="S75" s="27">
        <v>38</v>
      </c>
      <c r="T75" s="27">
        <v>20</v>
      </c>
      <c r="U75" s="28">
        <v>0</v>
      </c>
      <c r="V75" s="84">
        <v>69139</v>
      </c>
      <c r="W75" s="22"/>
    </row>
    <row r="76" spans="1:23" x14ac:dyDescent="0.15">
      <c r="A76" s="86" t="s">
        <v>139</v>
      </c>
      <c r="B76" s="63" t="s">
        <v>140</v>
      </c>
      <c r="C76" s="91"/>
      <c r="D76" s="26">
        <v>0</v>
      </c>
      <c r="E76" s="27">
        <v>0</v>
      </c>
      <c r="F76" s="28">
        <v>0</v>
      </c>
      <c r="G76" s="27">
        <v>0</v>
      </c>
      <c r="H76" s="28">
        <v>0</v>
      </c>
      <c r="I76" s="27">
        <v>0</v>
      </c>
      <c r="J76" s="90">
        <v>0</v>
      </c>
      <c r="K76" s="27">
        <v>0</v>
      </c>
      <c r="L76" s="28">
        <v>0</v>
      </c>
      <c r="M76" s="27">
        <v>0</v>
      </c>
      <c r="N76" s="28">
        <v>0</v>
      </c>
      <c r="O76" s="27">
        <v>0</v>
      </c>
      <c r="P76" s="28">
        <v>0</v>
      </c>
      <c r="Q76" s="27">
        <v>0</v>
      </c>
      <c r="R76" s="28">
        <v>0</v>
      </c>
      <c r="S76" s="27">
        <v>0</v>
      </c>
      <c r="T76" s="27">
        <v>0</v>
      </c>
      <c r="U76" s="28">
        <v>12782</v>
      </c>
      <c r="V76" s="84">
        <v>12782</v>
      </c>
      <c r="W76" s="22"/>
    </row>
    <row r="77" spans="1:23" x14ac:dyDescent="0.15">
      <c r="A77" s="86" t="s">
        <v>141</v>
      </c>
      <c r="B77" s="63" t="s">
        <v>142</v>
      </c>
      <c r="C77" s="91"/>
      <c r="D77" s="26">
        <v>36</v>
      </c>
      <c r="E77" s="27">
        <v>845</v>
      </c>
      <c r="F77" s="28">
        <v>4758</v>
      </c>
      <c r="G77" s="27">
        <v>12158</v>
      </c>
      <c r="H77" s="28">
        <v>9600</v>
      </c>
      <c r="I77" s="27">
        <v>5848</v>
      </c>
      <c r="J77" s="90">
        <v>4866</v>
      </c>
      <c r="K77" s="27">
        <v>4741</v>
      </c>
      <c r="L77" s="28">
        <v>4613</v>
      </c>
      <c r="M77" s="27">
        <v>4557</v>
      </c>
      <c r="N77" s="28">
        <v>3673</v>
      </c>
      <c r="O77" s="27">
        <v>2778</v>
      </c>
      <c r="P77" s="28">
        <v>1637</v>
      </c>
      <c r="Q77" s="27">
        <v>943</v>
      </c>
      <c r="R77" s="28">
        <v>406</v>
      </c>
      <c r="S77" s="27">
        <v>136</v>
      </c>
      <c r="T77" s="27">
        <v>50</v>
      </c>
      <c r="U77" s="28">
        <v>56</v>
      </c>
      <c r="V77" s="84">
        <v>61701</v>
      </c>
      <c r="W77" s="22"/>
    </row>
    <row r="78" spans="1:23" x14ac:dyDescent="0.15">
      <c r="A78" s="86" t="s">
        <v>143</v>
      </c>
      <c r="B78" s="63" t="s">
        <v>144</v>
      </c>
      <c r="C78" s="91"/>
      <c r="D78" s="26">
        <v>602</v>
      </c>
      <c r="E78" s="27">
        <v>3193</v>
      </c>
      <c r="F78" s="28">
        <v>4074</v>
      </c>
      <c r="G78" s="27">
        <v>1722</v>
      </c>
      <c r="H78" s="28">
        <v>1188</v>
      </c>
      <c r="I78" s="27">
        <v>1781</v>
      </c>
      <c r="J78" s="90">
        <v>1476</v>
      </c>
      <c r="K78" s="27">
        <v>1120</v>
      </c>
      <c r="L78" s="28">
        <v>861</v>
      </c>
      <c r="M78" s="27">
        <v>761</v>
      </c>
      <c r="N78" s="28">
        <v>621</v>
      </c>
      <c r="O78" s="27">
        <v>449</v>
      </c>
      <c r="P78" s="28">
        <v>304</v>
      </c>
      <c r="Q78" s="27">
        <v>196</v>
      </c>
      <c r="R78" s="28">
        <v>131</v>
      </c>
      <c r="S78" s="27">
        <v>48</v>
      </c>
      <c r="T78" s="27">
        <v>27</v>
      </c>
      <c r="U78" s="28">
        <v>3</v>
      </c>
      <c r="V78" s="84">
        <v>18557</v>
      </c>
      <c r="W78" s="22"/>
    </row>
    <row r="79" spans="1:23" x14ac:dyDescent="0.15">
      <c r="A79" s="86" t="s">
        <v>145</v>
      </c>
      <c r="B79" s="63" t="s">
        <v>146</v>
      </c>
      <c r="C79" s="91"/>
      <c r="D79" s="26">
        <v>5</v>
      </c>
      <c r="E79" s="27">
        <v>63</v>
      </c>
      <c r="F79" s="28">
        <v>302</v>
      </c>
      <c r="G79" s="27">
        <v>245</v>
      </c>
      <c r="H79" s="28">
        <v>190</v>
      </c>
      <c r="I79" s="27">
        <v>284</v>
      </c>
      <c r="J79" s="90">
        <v>365</v>
      </c>
      <c r="K79" s="27">
        <v>379</v>
      </c>
      <c r="L79" s="28">
        <v>415</v>
      </c>
      <c r="M79" s="27">
        <v>443</v>
      </c>
      <c r="N79" s="28">
        <v>518</v>
      </c>
      <c r="O79" s="27">
        <v>493</v>
      </c>
      <c r="P79" s="28">
        <v>427</v>
      </c>
      <c r="Q79" s="27">
        <v>239</v>
      </c>
      <c r="R79" s="28">
        <v>120</v>
      </c>
      <c r="S79" s="27">
        <v>32</v>
      </c>
      <c r="T79" s="27">
        <v>19</v>
      </c>
      <c r="U79" s="28">
        <v>2402</v>
      </c>
      <c r="V79" s="84">
        <v>6941</v>
      </c>
      <c r="W79" s="22"/>
    </row>
    <row r="80" spans="1:23" x14ac:dyDescent="0.15">
      <c r="A80" s="86" t="s">
        <v>147</v>
      </c>
      <c r="B80" s="63" t="s">
        <v>148</v>
      </c>
      <c r="C80" s="91"/>
      <c r="D80" s="26">
        <v>33</v>
      </c>
      <c r="E80" s="27">
        <v>898</v>
      </c>
      <c r="F80" s="28">
        <v>1895</v>
      </c>
      <c r="G80" s="27">
        <v>1413</v>
      </c>
      <c r="H80" s="28">
        <v>854</v>
      </c>
      <c r="I80" s="27">
        <v>2526</v>
      </c>
      <c r="J80" s="90">
        <v>3279</v>
      </c>
      <c r="K80" s="27">
        <v>3621</v>
      </c>
      <c r="L80" s="28">
        <v>3443</v>
      </c>
      <c r="M80" s="27">
        <v>2909</v>
      </c>
      <c r="N80" s="28">
        <v>1855</v>
      </c>
      <c r="O80" s="27">
        <v>931</v>
      </c>
      <c r="P80" s="28">
        <v>397</v>
      </c>
      <c r="Q80" s="27">
        <v>172</v>
      </c>
      <c r="R80" s="28">
        <v>64</v>
      </c>
      <c r="S80" s="27">
        <v>13</v>
      </c>
      <c r="T80" s="27">
        <v>7</v>
      </c>
      <c r="U80" s="28">
        <v>0</v>
      </c>
      <c r="V80" s="84">
        <v>24310</v>
      </c>
      <c r="W80" s="22"/>
    </row>
    <row r="81" spans="1:23" x14ac:dyDescent="0.15">
      <c r="A81" s="86" t="s">
        <v>263</v>
      </c>
      <c r="B81" s="63" t="s">
        <v>149</v>
      </c>
      <c r="C81" s="91"/>
      <c r="D81" s="26">
        <v>38</v>
      </c>
      <c r="E81" s="27">
        <v>1717</v>
      </c>
      <c r="F81" s="28">
        <v>4869</v>
      </c>
      <c r="G81" s="27">
        <v>3355</v>
      </c>
      <c r="H81" s="28">
        <v>782</v>
      </c>
      <c r="I81" s="27">
        <v>917</v>
      </c>
      <c r="J81" s="90">
        <v>861</v>
      </c>
      <c r="K81" s="27">
        <v>1143</v>
      </c>
      <c r="L81" s="28">
        <v>1342</v>
      </c>
      <c r="M81" s="27">
        <v>1122</v>
      </c>
      <c r="N81" s="28">
        <v>686</v>
      </c>
      <c r="O81" s="27">
        <v>333</v>
      </c>
      <c r="P81" s="28">
        <v>139</v>
      </c>
      <c r="Q81" s="27">
        <v>68</v>
      </c>
      <c r="R81" s="28">
        <v>27</v>
      </c>
      <c r="S81" s="27">
        <v>3</v>
      </c>
      <c r="T81" s="27">
        <v>6</v>
      </c>
      <c r="U81" s="28">
        <v>0</v>
      </c>
      <c r="V81" s="84">
        <v>17408</v>
      </c>
      <c r="W81" s="22"/>
    </row>
    <row r="82" spans="1:23" x14ac:dyDescent="0.15">
      <c r="A82" s="86" t="s">
        <v>150</v>
      </c>
      <c r="B82" s="63" t="s">
        <v>151</v>
      </c>
      <c r="C82" s="91"/>
      <c r="D82" s="26">
        <v>5</v>
      </c>
      <c r="E82" s="27">
        <v>354</v>
      </c>
      <c r="F82" s="28">
        <v>442</v>
      </c>
      <c r="G82" s="27">
        <v>331</v>
      </c>
      <c r="H82" s="28">
        <v>229</v>
      </c>
      <c r="I82" s="27">
        <v>398</v>
      </c>
      <c r="J82" s="90">
        <v>626</v>
      </c>
      <c r="K82" s="27">
        <v>880</v>
      </c>
      <c r="L82" s="28">
        <v>1222</v>
      </c>
      <c r="M82" s="27">
        <v>1667</v>
      </c>
      <c r="N82" s="28">
        <v>2418</v>
      </c>
      <c r="O82" s="27">
        <v>2868</v>
      </c>
      <c r="P82" s="28">
        <v>2821</v>
      </c>
      <c r="Q82" s="27">
        <v>2513</v>
      </c>
      <c r="R82" s="28">
        <v>1466</v>
      </c>
      <c r="S82" s="27">
        <v>642</v>
      </c>
      <c r="T82" s="27">
        <v>365</v>
      </c>
      <c r="U82" s="28">
        <v>30</v>
      </c>
      <c r="V82" s="84">
        <v>19277</v>
      </c>
      <c r="W82" s="22"/>
    </row>
    <row r="83" spans="1:23" x14ac:dyDescent="0.15">
      <c r="A83" s="86" t="s">
        <v>152</v>
      </c>
      <c r="B83" s="63" t="s">
        <v>153</v>
      </c>
      <c r="C83" s="91"/>
      <c r="D83" s="26">
        <v>0</v>
      </c>
      <c r="E83" s="27">
        <v>12</v>
      </c>
      <c r="F83" s="28">
        <v>48</v>
      </c>
      <c r="G83" s="27">
        <v>35</v>
      </c>
      <c r="H83" s="28">
        <v>43</v>
      </c>
      <c r="I83" s="27">
        <v>98</v>
      </c>
      <c r="J83" s="90">
        <v>109</v>
      </c>
      <c r="K83" s="27">
        <v>97</v>
      </c>
      <c r="L83" s="28">
        <v>103</v>
      </c>
      <c r="M83" s="27">
        <v>112</v>
      </c>
      <c r="N83" s="28">
        <v>94</v>
      </c>
      <c r="O83" s="27">
        <v>53</v>
      </c>
      <c r="P83" s="28">
        <v>32</v>
      </c>
      <c r="Q83" s="27">
        <v>22</v>
      </c>
      <c r="R83" s="28">
        <v>8</v>
      </c>
      <c r="S83" s="27">
        <v>7</v>
      </c>
      <c r="T83" s="27">
        <v>1</v>
      </c>
      <c r="U83" s="28">
        <v>0</v>
      </c>
      <c r="V83" s="84">
        <v>874</v>
      </c>
      <c r="W83" s="22"/>
    </row>
    <row r="84" spans="1:23" x14ac:dyDescent="0.15">
      <c r="A84" s="86" t="s">
        <v>154</v>
      </c>
      <c r="B84" s="63" t="s">
        <v>155</v>
      </c>
      <c r="C84" s="91"/>
      <c r="D84" s="26">
        <v>120</v>
      </c>
      <c r="E84" s="27">
        <v>3580</v>
      </c>
      <c r="F84" s="28">
        <v>4795</v>
      </c>
      <c r="G84" s="27">
        <v>2245</v>
      </c>
      <c r="H84" s="28">
        <v>681</v>
      </c>
      <c r="I84" s="27">
        <v>406</v>
      </c>
      <c r="J84" s="90">
        <v>381</v>
      </c>
      <c r="K84" s="27">
        <v>589</v>
      </c>
      <c r="L84" s="28">
        <v>835</v>
      </c>
      <c r="M84" s="27">
        <v>786</v>
      </c>
      <c r="N84" s="28">
        <v>508</v>
      </c>
      <c r="O84" s="27">
        <v>251</v>
      </c>
      <c r="P84" s="28">
        <v>150</v>
      </c>
      <c r="Q84" s="27">
        <v>131</v>
      </c>
      <c r="R84" s="28">
        <v>84</v>
      </c>
      <c r="S84" s="27">
        <v>48</v>
      </c>
      <c r="T84" s="27">
        <v>24</v>
      </c>
      <c r="U84" s="28">
        <v>0</v>
      </c>
      <c r="V84" s="84">
        <v>15614</v>
      </c>
      <c r="W84" s="22"/>
    </row>
    <row r="85" spans="1:23" x14ac:dyDescent="0.15">
      <c r="A85" s="86" t="s">
        <v>156</v>
      </c>
      <c r="B85" s="63" t="s">
        <v>157</v>
      </c>
      <c r="C85" s="91"/>
      <c r="D85" s="26">
        <v>35</v>
      </c>
      <c r="E85" s="27">
        <v>3</v>
      </c>
      <c r="F85" s="28">
        <v>233</v>
      </c>
      <c r="G85" s="27">
        <v>1992</v>
      </c>
      <c r="H85" s="28">
        <v>883</v>
      </c>
      <c r="I85" s="27">
        <v>634</v>
      </c>
      <c r="J85" s="90">
        <v>494</v>
      </c>
      <c r="K85" s="27">
        <v>457</v>
      </c>
      <c r="L85" s="28">
        <v>516</v>
      </c>
      <c r="M85" s="27">
        <v>702</v>
      </c>
      <c r="N85" s="28">
        <v>968</v>
      </c>
      <c r="O85" s="27">
        <v>994</v>
      </c>
      <c r="P85" s="28">
        <v>1039</v>
      </c>
      <c r="Q85" s="27">
        <v>907</v>
      </c>
      <c r="R85" s="28">
        <v>682</v>
      </c>
      <c r="S85" s="27">
        <v>238</v>
      </c>
      <c r="T85" s="27">
        <v>177</v>
      </c>
      <c r="U85" s="28">
        <v>468</v>
      </c>
      <c r="V85" s="84">
        <v>11422</v>
      </c>
      <c r="W85" s="22"/>
    </row>
    <row r="86" spans="1:23" x14ac:dyDescent="0.15">
      <c r="A86" s="86" t="s">
        <v>158</v>
      </c>
      <c r="B86" s="63" t="s">
        <v>159</v>
      </c>
      <c r="C86" s="91"/>
      <c r="D86" s="26">
        <v>32</v>
      </c>
      <c r="E86" s="27">
        <v>1086</v>
      </c>
      <c r="F86" s="28">
        <v>1012</v>
      </c>
      <c r="G86" s="27">
        <v>1401</v>
      </c>
      <c r="H86" s="28">
        <v>1290</v>
      </c>
      <c r="I86" s="27">
        <v>2839</v>
      </c>
      <c r="J86" s="90">
        <v>3743</v>
      </c>
      <c r="K86" s="27">
        <v>3650</v>
      </c>
      <c r="L86" s="28">
        <v>3559</v>
      </c>
      <c r="M86" s="27">
        <v>3496</v>
      </c>
      <c r="N86" s="28">
        <v>3174</v>
      </c>
      <c r="O86" s="27">
        <v>2592</v>
      </c>
      <c r="P86" s="28">
        <v>1895</v>
      </c>
      <c r="Q86" s="27">
        <v>1021</v>
      </c>
      <c r="R86" s="28">
        <v>441</v>
      </c>
      <c r="S86" s="27">
        <v>138</v>
      </c>
      <c r="T86" s="27">
        <v>55</v>
      </c>
      <c r="U86" s="28">
        <v>0</v>
      </c>
      <c r="V86" s="84">
        <v>31424</v>
      </c>
      <c r="W86" s="22"/>
    </row>
    <row r="87" spans="1:23" x14ac:dyDescent="0.15">
      <c r="A87" s="86" t="s">
        <v>160</v>
      </c>
      <c r="B87" s="63" t="s">
        <v>161</v>
      </c>
      <c r="C87" s="91"/>
      <c r="D87" s="26">
        <v>1</v>
      </c>
      <c r="E87" s="27">
        <v>8</v>
      </c>
      <c r="F87" s="28">
        <v>72</v>
      </c>
      <c r="G87" s="27">
        <v>75</v>
      </c>
      <c r="H87" s="28">
        <v>58</v>
      </c>
      <c r="I87" s="27">
        <v>83</v>
      </c>
      <c r="J87" s="90">
        <v>60</v>
      </c>
      <c r="K87" s="27">
        <v>98</v>
      </c>
      <c r="L87" s="28">
        <v>66</v>
      </c>
      <c r="M87" s="27">
        <v>72</v>
      </c>
      <c r="N87" s="28">
        <v>72</v>
      </c>
      <c r="O87" s="27">
        <v>45</v>
      </c>
      <c r="P87" s="28">
        <v>34</v>
      </c>
      <c r="Q87" s="27">
        <v>19</v>
      </c>
      <c r="R87" s="28">
        <v>6</v>
      </c>
      <c r="S87" s="27">
        <v>1</v>
      </c>
      <c r="T87" s="27">
        <v>1</v>
      </c>
      <c r="U87" s="28">
        <v>172</v>
      </c>
      <c r="V87" s="84">
        <v>943</v>
      </c>
      <c r="W87" s="22"/>
    </row>
    <row r="88" spans="1:23" x14ac:dyDescent="0.15">
      <c r="A88" s="86" t="s">
        <v>162</v>
      </c>
      <c r="B88" s="63" t="s">
        <v>163</v>
      </c>
      <c r="C88" s="91"/>
      <c r="D88" s="26">
        <v>103</v>
      </c>
      <c r="E88" s="27">
        <v>3710</v>
      </c>
      <c r="F88" s="28">
        <v>9805</v>
      </c>
      <c r="G88" s="27">
        <v>11396</v>
      </c>
      <c r="H88" s="28">
        <v>4769</v>
      </c>
      <c r="I88" s="27">
        <v>5244</v>
      </c>
      <c r="J88" s="90">
        <v>4658</v>
      </c>
      <c r="K88" s="27">
        <v>3925</v>
      </c>
      <c r="L88" s="28">
        <v>3139</v>
      </c>
      <c r="M88" s="27">
        <v>2146</v>
      </c>
      <c r="N88" s="28">
        <v>1139</v>
      </c>
      <c r="O88" s="27">
        <v>610</v>
      </c>
      <c r="P88" s="28">
        <v>289</v>
      </c>
      <c r="Q88" s="27">
        <v>147</v>
      </c>
      <c r="R88" s="28">
        <v>73</v>
      </c>
      <c r="S88" s="27">
        <v>17</v>
      </c>
      <c r="T88" s="27">
        <v>13</v>
      </c>
      <c r="U88" s="28">
        <v>66</v>
      </c>
      <c r="V88" s="84">
        <v>51249</v>
      </c>
      <c r="W88" s="22"/>
    </row>
    <row r="89" spans="1:23" x14ac:dyDescent="0.15">
      <c r="A89" s="86" t="s">
        <v>262</v>
      </c>
      <c r="B89" s="63" t="s">
        <v>164</v>
      </c>
      <c r="C89" s="91"/>
      <c r="D89" s="26">
        <v>34</v>
      </c>
      <c r="E89" s="27">
        <v>1332</v>
      </c>
      <c r="F89" s="28">
        <v>2813</v>
      </c>
      <c r="G89" s="27">
        <v>2356</v>
      </c>
      <c r="H89" s="28">
        <v>1420</v>
      </c>
      <c r="I89" s="27">
        <v>1575</v>
      </c>
      <c r="J89" s="90">
        <v>1545</v>
      </c>
      <c r="K89" s="27">
        <v>1303</v>
      </c>
      <c r="L89" s="28">
        <v>1013</v>
      </c>
      <c r="M89" s="27">
        <v>628</v>
      </c>
      <c r="N89" s="28">
        <v>255</v>
      </c>
      <c r="O89" s="27">
        <v>123</v>
      </c>
      <c r="P89" s="28">
        <v>52</v>
      </c>
      <c r="Q89" s="27">
        <v>48</v>
      </c>
      <c r="R89" s="28">
        <v>29</v>
      </c>
      <c r="S89" s="27">
        <v>8</v>
      </c>
      <c r="T89" s="27">
        <v>1</v>
      </c>
      <c r="U89" s="28">
        <v>0</v>
      </c>
      <c r="V89" s="84">
        <v>14535</v>
      </c>
      <c r="W89" s="22"/>
    </row>
    <row r="90" spans="1:23" x14ac:dyDescent="0.15">
      <c r="A90" s="86" t="s">
        <v>165</v>
      </c>
      <c r="B90" s="63" t="s">
        <v>166</v>
      </c>
      <c r="C90" s="91"/>
      <c r="D90" s="26">
        <v>0</v>
      </c>
      <c r="E90" s="27">
        <v>68</v>
      </c>
      <c r="F90" s="28">
        <v>517</v>
      </c>
      <c r="G90" s="27">
        <v>567</v>
      </c>
      <c r="H90" s="28">
        <v>358</v>
      </c>
      <c r="I90" s="27">
        <v>800</v>
      </c>
      <c r="J90" s="90">
        <v>785</v>
      </c>
      <c r="K90" s="27">
        <v>679</v>
      </c>
      <c r="L90" s="28">
        <v>335</v>
      </c>
      <c r="M90" s="27">
        <v>136</v>
      </c>
      <c r="N90" s="28">
        <v>53</v>
      </c>
      <c r="O90" s="27">
        <v>23</v>
      </c>
      <c r="P90" s="28">
        <v>5</v>
      </c>
      <c r="Q90" s="27">
        <v>7</v>
      </c>
      <c r="R90" s="28">
        <v>0</v>
      </c>
      <c r="S90" s="27">
        <v>0</v>
      </c>
      <c r="T90" s="27">
        <v>0</v>
      </c>
      <c r="U90" s="28">
        <v>0</v>
      </c>
      <c r="V90" s="84">
        <v>4333</v>
      </c>
      <c r="W90" s="22"/>
    </row>
    <row r="91" spans="1:23" x14ac:dyDescent="0.15">
      <c r="A91" s="86" t="s">
        <v>167</v>
      </c>
      <c r="B91" s="63" t="s">
        <v>168</v>
      </c>
      <c r="C91" s="91"/>
      <c r="D91" s="26">
        <v>0</v>
      </c>
      <c r="E91" s="27">
        <v>0</v>
      </c>
      <c r="F91" s="28">
        <v>2</v>
      </c>
      <c r="G91" s="27">
        <v>40</v>
      </c>
      <c r="H91" s="28">
        <v>60</v>
      </c>
      <c r="I91" s="27">
        <v>111</v>
      </c>
      <c r="J91" s="90">
        <v>160</v>
      </c>
      <c r="K91" s="27">
        <v>190</v>
      </c>
      <c r="L91" s="28">
        <v>211</v>
      </c>
      <c r="M91" s="27">
        <v>170</v>
      </c>
      <c r="N91" s="28">
        <v>122</v>
      </c>
      <c r="O91" s="27">
        <v>121</v>
      </c>
      <c r="P91" s="28">
        <v>63</v>
      </c>
      <c r="Q91" s="27">
        <v>47</v>
      </c>
      <c r="R91" s="28">
        <v>18</v>
      </c>
      <c r="S91" s="27">
        <v>11</v>
      </c>
      <c r="T91" s="27">
        <v>1</v>
      </c>
      <c r="U91" s="28">
        <v>0</v>
      </c>
      <c r="V91" s="84">
        <v>1327</v>
      </c>
      <c r="W91" s="22"/>
    </row>
    <row r="92" spans="1:23" x14ac:dyDescent="0.15">
      <c r="A92" s="86" t="s">
        <v>169</v>
      </c>
      <c r="B92" s="63" t="s">
        <v>170</v>
      </c>
      <c r="C92" s="91"/>
      <c r="D92" s="26">
        <v>21</v>
      </c>
      <c r="E92" s="27">
        <v>21</v>
      </c>
      <c r="F92" s="28">
        <v>53</v>
      </c>
      <c r="G92" s="27">
        <v>2010</v>
      </c>
      <c r="H92" s="28">
        <v>1933</v>
      </c>
      <c r="I92" s="27">
        <v>1448</v>
      </c>
      <c r="J92" s="90">
        <v>1254</v>
      </c>
      <c r="K92" s="27">
        <v>1113</v>
      </c>
      <c r="L92" s="28">
        <v>1202</v>
      </c>
      <c r="M92" s="27">
        <v>1229</v>
      </c>
      <c r="N92" s="28">
        <v>1108</v>
      </c>
      <c r="O92" s="27">
        <v>836</v>
      </c>
      <c r="P92" s="28">
        <v>707</v>
      </c>
      <c r="Q92" s="27">
        <v>576</v>
      </c>
      <c r="R92" s="28">
        <v>331</v>
      </c>
      <c r="S92" s="27">
        <v>172</v>
      </c>
      <c r="T92" s="27">
        <v>84</v>
      </c>
      <c r="U92" s="28">
        <v>24</v>
      </c>
      <c r="V92" s="84">
        <v>14122</v>
      </c>
      <c r="W92" s="22"/>
    </row>
    <row r="93" spans="1:23" x14ac:dyDescent="0.15">
      <c r="A93" s="86" t="s">
        <v>171</v>
      </c>
      <c r="B93" s="63" t="s">
        <v>172</v>
      </c>
      <c r="C93" s="85"/>
      <c r="D93" s="26">
        <v>1</v>
      </c>
      <c r="E93" s="27">
        <v>96</v>
      </c>
      <c r="F93" s="28">
        <v>397</v>
      </c>
      <c r="G93" s="27">
        <v>504</v>
      </c>
      <c r="H93" s="28">
        <v>309</v>
      </c>
      <c r="I93" s="27">
        <v>530</v>
      </c>
      <c r="J93" s="90">
        <v>670</v>
      </c>
      <c r="K93" s="27">
        <v>847</v>
      </c>
      <c r="L93" s="28">
        <v>852</v>
      </c>
      <c r="M93" s="27">
        <v>923</v>
      </c>
      <c r="N93" s="28">
        <v>932</v>
      </c>
      <c r="O93" s="27">
        <v>1025</v>
      </c>
      <c r="P93" s="28">
        <v>923</v>
      </c>
      <c r="Q93" s="27">
        <v>957</v>
      </c>
      <c r="R93" s="28">
        <v>531</v>
      </c>
      <c r="S93" s="27">
        <v>199</v>
      </c>
      <c r="T93" s="27">
        <v>128</v>
      </c>
      <c r="U93" s="28">
        <v>1485</v>
      </c>
      <c r="V93" s="84">
        <v>11309</v>
      </c>
      <c r="W93" s="22"/>
    </row>
    <row r="94" spans="1:23" ht="15" thickBot="1" x14ac:dyDescent="0.2">
      <c r="A94" s="32" t="s">
        <v>173</v>
      </c>
      <c r="B94" s="33"/>
      <c r="C94" s="34"/>
      <c r="D94" s="35">
        <v>3662</v>
      </c>
      <c r="E94" s="48">
        <v>150705</v>
      </c>
      <c r="F94" s="48">
        <v>238111</v>
      </c>
      <c r="G94" s="48">
        <v>172862</v>
      </c>
      <c r="H94" s="83">
        <v>98054</v>
      </c>
      <c r="I94" s="83">
        <v>108026</v>
      </c>
      <c r="J94" s="83">
        <v>115383</v>
      </c>
      <c r="K94" s="83">
        <v>121388</v>
      </c>
      <c r="L94" s="83">
        <v>130915</v>
      </c>
      <c r="M94" s="83">
        <v>143291</v>
      </c>
      <c r="N94" s="83">
        <v>145281</v>
      </c>
      <c r="O94" s="83">
        <v>147980</v>
      </c>
      <c r="P94" s="83">
        <v>174454</v>
      </c>
      <c r="Q94" s="83">
        <v>186232</v>
      </c>
      <c r="R94" s="83">
        <v>118852</v>
      </c>
      <c r="S94" s="83">
        <v>54912</v>
      </c>
      <c r="T94" s="48">
        <v>34363</v>
      </c>
      <c r="U94" s="82">
        <v>29225</v>
      </c>
      <c r="V94" s="81">
        <v>2173696</v>
      </c>
      <c r="W94" s="22"/>
    </row>
    <row r="95" spans="1:23" x14ac:dyDescent="0.15">
      <c r="A95" s="40" t="s">
        <v>174</v>
      </c>
      <c r="B95" s="41"/>
      <c r="C95" s="42"/>
      <c r="D95" s="9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1"/>
      <c r="V95" s="13"/>
      <c r="W95" s="22"/>
    </row>
    <row r="96" spans="1:23" x14ac:dyDescent="0.15">
      <c r="A96" s="89" t="s">
        <v>175</v>
      </c>
      <c r="B96" s="88" t="s">
        <v>176</v>
      </c>
      <c r="C96" s="87"/>
      <c r="D96" s="18">
        <v>123</v>
      </c>
      <c r="E96" s="19">
        <v>3460</v>
      </c>
      <c r="F96" s="20">
        <v>6922</v>
      </c>
      <c r="G96" s="19">
        <v>5135</v>
      </c>
      <c r="H96" s="20">
        <v>3208</v>
      </c>
      <c r="I96" s="19">
        <v>6754</v>
      </c>
      <c r="J96" s="20">
        <v>7729</v>
      </c>
      <c r="K96" s="19">
        <v>6806</v>
      </c>
      <c r="L96" s="20">
        <v>6111</v>
      </c>
      <c r="M96" s="19">
        <v>6414</v>
      </c>
      <c r="N96" s="20">
        <v>6689</v>
      </c>
      <c r="O96" s="19">
        <v>7677</v>
      </c>
      <c r="P96" s="20">
        <v>7365</v>
      </c>
      <c r="Q96" s="19">
        <v>6863</v>
      </c>
      <c r="R96" s="20">
        <v>4345</v>
      </c>
      <c r="S96" s="19">
        <v>1774</v>
      </c>
      <c r="T96" s="19">
        <v>1244</v>
      </c>
      <c r="U96" s="20">
        <v>7</v>
      </c>
      <c r="V96" s="21">
        <v>88626</v>
      </c>
      <c r="W96" s="22"/>
    </row>
    <row r="97" spans="1:23" x14ac:dyDescent="0.15">
      <c r="A97" s="86" t="s">
        <v>177</v>
      </c>
      <c r="B97" s="63" t="s">
        <v>178</v>
      </c>
      <c r="C97" s="85"/>
      <c r="D97" s="26">
        <v>4773</v>
      </c>
      <c r="E97" s="27">
        <v>15841</v>
      </c>
      <c r="F97" s="28">
        <v>7705</v>
      </c>
      <c r="G97" s="27">
        <v>6531</v>
      </c>
      <c r="H97" s="28">
        <v>5871</v>
      </c>
      <c r="I97" s="27">
        <v>10964</v>
      </c>
      <c r="J97" s="28">
        <v>16538</v>
      </c>
      <c r="K97" s="27">
        <v>24457</v>
      </c>
      <c r="L97" s="28">
        <v>29805</v>
      </c>
      <c r="M97" s="27">
        <v>38345</v>
      </c>
      <c r="N97" s="28">
        <v>44076</v>
      </c>
      <c r="O97" s="27">
        <v>49226</v>
      </c>
      <c r="P97" s="28">
        <v>63651</v>
      </c>
      <c r="Q97" s="27">
        <v>76192</v>
      </c>
      <c r="R97" s="28">
        <v>51962</v>
      </c>
      <c r="S97" s="27">
        <v>27928</v>
      </c>
      <c r="T97" s="27">
        <v>19969</v>
      </c>
      <c r="U97" s="28">
        <v>1018</v>
      </c>
      <c r="V97" s="84">
        <v>494852</v>
      </c>
      <c r="W97" s="22"/>
    </row>
    <row r="98" spans="1:23" x14ac:dyDescent="0.15">
      <c r="A98" s="86" t="s">
        <v>179</v>
      </c>
      <c r="B98" s="63" t="s">
        <v>180</v>
      </c>
      <c r="C98" s="85"/>
      <c r="D98" s="26">
        <v>2066</v>
      </c>
      <c r="E98" s="27">
        <v>11225</v>
      </c>
      <c r="F98" s="28">
        <v>8884</v>
      </c>
      <c r="G98" s="27">
        <v>5983</v>
      </c>
      <c r="H98" s="28">
        <v>3000</v>
      </c>
      <c r="I98" s="27">
        <v>5290</v>
      </c>
      <c r="J98" s="28">
        <v>7603</v>
      </c>
      <c r="K98" s="27">
        <v>10915</v>
      </c>
      <c r="L98" s="28">
        <v>12252</v>
      </c>
      <c r="M98" s="27">
        <v>14860</v>
      </c>
      <c r="N98" s="28">
        <v>16255</v>
      </c>
      <c r="O98" s="27">
        <v>17969</v>
      </c>
      <c r="P98" s="28">
        <v>21928</v>
      </c>
      <c r="Q98" s="27">
        <v>25265</v>
      </c>
      <c r="R98" s="28">
        <v>16711</v>
      </c>
      <c r="S98" s="27">
        <v>9274</v>
      </c>
      <c r="T98" s="27">
        <v>7195</v>
      </c>
      <c r="U98" s="28">
        <v>3</v>
      </c>
      <c r="V98" s="84">
        <v>196678</v>
      </c>
      <c r="W98" s="22"/>
    </row>
    <row r="99" spans="1:23" x14ac:dyDescent="0.15">
      <c r="A99" s="86" t="s">
        <v>181</v>
      </c>
      <c r="B99" s="63" t="s">
        <v>182</v>
      </c>
      <c r="C99" s="85"/>
      <c r="D99" s="26">
        <v>0</v>
      </c>
      <c r="E99" s="27">
        <v>0</v>
      </c>
      <c r="F99" s="28">
        <v>0</v>
      </c>
      <c r="G99" s="27">
        <v>0</v>
      </c>
      <c r="H99" s="28">
        <v>1</v>
      </c>
      <c r="I99" s="27">
        <v>8</v>
      </c>
      <c r="J99" s="28">
        <v>18</v>
      </c>
      <c r="K99" s="27">
        <v>25</v>
      </c>
      <c r="L99" s="28">
        <v>47</v>
      </c>
      <c r="M99" s="27">
        <v>120</v>
      </c>
      <c r="N99" s="28">
        <v>515</v>
      </c>
      <c r="O99" s="27">
        <v>2238</v>
      </c>
      <c r="P99" s="28">
        <v>13879</v>
      </c>
      <c r="Q99" s="27">
        <v>26191</v>
      </c>
      <c r="R99" s="28">
        <v>19788</v>
      </c>
      <c r="S99" s="27">
        <v>10443</v>
      </c>
      <c r="T99" s="27">
        <v>7031</v>
      </c>
      <c r="U99" s="28">
        <v>25</v>
      </c>
      <c r="V99" s="84">
        <v>80329</v>
      </c>
      <c r="W99" s="22"/>
    </row>
    <row r="100" spans="1:23" x14ac:dyDescent="0.15">
      <c r="A100" s="86" t="s">
        <v>183</v>
      </c>
      <c r="B100" s="63" t="s">
        <v>184</v>
      </c>
      <c r="C100" s="85"/>
      <c r="D100" s="26">
        <v>166</v>
      </c>
      <c r="E100" s="27">
        <v>2740</v>
      </c>
      <c r="F100" s="28">
        <v>3172</v>
      </c>
      <c r="G100" s="27">
        <v>2381</v>
      </c>
      <c r="H100" s="28">
        <v>1487</v>
      </c>
      <c r="I100" s="27">
        <v>2102</v>
      </c>
      <c r="J100" s="28">
        <v>2468</v>
      </c>
      <c r="K100" s="27">
        <v>2615</v>
      </c>
      <c r="L100" s="28">
        <v>2354</v>
      </c>
      <c r="M100" s="27">
        <v>1799</v>
      </c>
      <c r="N100" s="28">
        <v>1204</v>
      </c>
      <c r="O100" s="27">
        <v>943</v>
      </c>
      <c r="P100" s="28">
        <v>614</v>
      </c>
      <c r="Q100" s="27">
        <v>411</v>
      </c>
      <c r="R100" s="28">
        <v>244</v>
      </c>
      <c r="S100" s="27">
        <v>104</v>
      </c>
      <c r="T100" s="27">
        <v>71</v>
      </c>
      <c r="U100" s="28">
        <v>2</v>
      </c>
      <c r="V100" s="84">
        <v>24877</v>
      </c>
      <c r="W100" s="22"/>
    </row>
    <row r="101" spans="1:23" x14ac:dyDescent="0.15">
      <c r="A101" s="86" t="s">
        <v>185</v>
      </c>
      <c r="B101" s="63" t="s">
        <v>186</v>
      </c>
      <c r="C101" s="85"/>
      <c r="D101" s="26">
        <v>992</v>
      </c>
      <c r="E101" s="27">
        <v>7123</v>
      </c>
      <c r="F101" s="28">
        <v>9026</v>
      </c>
      <c r="G101" s="27">
        <v>11932</v>
      </c>
      <c r="H101" s="28">
        <v>12617</v>
      </c>
      <c r="I101" s="27">
        <v>16178</v>
      </c>
      <c r="J101" s="28">
        <v>15126</v>
      </c>
      <c r="K101" s="27">
        <v>14283</v>
      </c>
      <c r="L101" s="28">
        <v>13919</v>
      </c>
      <c r="M101" s="27">
        <v>13038</v>
      </c>
      <c r="N101" s="28">
        <v>11245</v>
      </c>
      <c r="O101" s="27">
        <v>9275</v>
      </c>
      <c r="P101" s="28">
        <v>6970</v>
      </c>
      <c r="Q101" s="27">
        <v>5941</v>
      </c>
      <c r="R101" s="28">
        <v>4213</v>
      </c>
      <c r="S101" s="27">
        <v>2096</v>
      </c>
      <c r="T101" s="27">
        <v>1736</v>
      </c>
      <c r="U101" s="28">
        <v>77</v>
      </c>
      <c r="V101" s="84">
        <v>155787</v>
      </c>
      <c r="W101" s="22"/>
    </row>
    <row r="102" spans="1:23" x14ac:dyDescent="0.15">
      <c r="A102" s="86" t="s">
        <v>187</v>
      </c>
      <c r="B102" s="63" t="s">
        <v>188</v>
      </c>
      <c r="C102" s="85"/>
      <c r="D102" s="26">
        <v>699</v>
      </c>
      <c r="E102" s="27">
        <v>4847</v>
      </c>
      <c r="F102" s="28">
        <v>4647</v>
      </c>
      <c r="G102" s="27">
        <v>2422</v>
      </c>
      <c r="H102" s="28">
        <v>1296</v>
      </c>
      <c r="I102" s="27">
        <v>1709</v>
      </c>
      <c r="J102" s="28">
        <v>2188</v>
      </c>
      <c r="K102" s="27">
        <v>2827</v>
      </c>
      <c r="L102" s="28">
        <v>3341</v>
      </c>
      <c r="M102" s="27">
        <v>3582</v>
      </c>
      <c r="N102" s="28">
        <v>3632</v>
      </c>
      <c r="O102" s="27">
        <v>3473</v>
      </c>
      <c r="P102" s="28">
        <v>4007</v>
      </c>
      <c r="Q102" s="27">
        <v>4371</v>
      </c>
      <c r="R102" s="28">
        <v>2729</v>
      </c>
      <c r="S102" s="27">
        <v>1214</v>
      </c>
      <c r="T102" s="27">
        <v>907</v>
      </c>
      <c r="U102" s="28">
        <v>75</v>
      </c>
      <c r="V102" s="84">
        <v>47966</v>
      </c>
      <c r="W102" s="22"/>
    </row>
    <row r="103" spans="1:23" x14ac:dyDescent="0.15">
      <c r="A103" s="86" t="s">
        <v>189</v>
      </c>
      <c r="B103" s="63" t="s">
        <v>190</v>
      </c>
      <c r="C103" s="85"/>
      <c r="D103" s="26">
        <v>6035</v>
      </c>
      <c r="E103" s="27">
        <v>50823</v>
      </c>
      <c r="F103" s="28">
        <v>50887</v>
      </c>
      <c r="G103" s="27">
        <v>22667</v>
      </c>
      <c r="H103" s="28">
        <v>8067</v>
      </c>
      <c r="I103" s="27">
        <v>7015</v>
      </c>
      <c r="J103" s="28">
        <v>7112</v>
      </c>
      <c r="K103" s="27">
        <v>8420</v>
      </c>
      <c r="L103" s="28">
        <v>9003</v>
      </c>
      <c r="M103" s="27">
        <v>9086</v>
      </c>
      <c r="N103" s="28">
        <v>7887</v>
      </c>
      <c r="O103" s="27">
        <v>6776</v>
      </c>
      <c r="P103" s="28">
        <v>6428</v>
      </c>
      <c r="Q103" s="27">
        <v>6925</v>
      </c>
      <c r="R103" s="28">
        <v>4667</v>
      </c>
      <c r="S103" s="27">
        <v>2305</v>
      </c>
      <c r="T103" s="27">
        <v>1877</v>
      </c>
      <c r="U103" s="28">
        <v>26</v>
      </c>
      <c r="V103" s="84">
        <v>216006</v>
      </c>
      <c r="W103" s="22"/>
    </row>
    <row r="104" spans="1:23" x14ac:dyDescent="0.15">
      <c r="A104" s="86" t="s">
        <v>191</v>
      </c>
      <c r="B104" s="63" t="s">
        <v>192</v>
      </c>
      <c r="C104" s="85"/>
      <c r="D104" s="26">
        <v>0</v>
      </c>
      <c r="E104" s="27">
        <v>13</v>
      </c>
      <c r="F104" s="28">
        <v>1068</v>
      </c>
      <c r="G104" s="27">
        <v>2783</v>
      </c>
      <c r="H104" s="28">
        <v>1582</v>
      </c>
      <c r="I104" s="27">
        <v>437</v>
      </c>
      <c r="J104" s="28">
        <v>288</v>
      </c>
      <c r="K104" s="27">
        <v>194</v>
      </c>
      <c r="L104" s="28">
        <v>176</v>
      </c>
      <c r="M104" s="27">
        <v>265</v>
      </c>
      <c r="N104" s="28">
        <v>215</v>
      </c>
      <c r="O104" s="27">
        <v>226</v>
      </c>
      <c r="P104" s="28">
        <v>233</v>
      </c>
      <c r="Q104" s="27">
        <v>188</v>
      </c>
      <c r="R104" s="28">
        <v>106</v>
      </c>
      <c r="S104" s="27">
        <v>59</v>
      </c>
      <c r="T104" s="27">
        <v>38</v>
      </c>
      <c r="U104" s="28">
        <v>43</v>
      </c>
      <c r="V104" s="84">
        <v>7914</v>
      </c>
      <c r="W104" s="22"/>
    </row>
    <row r="105" spans="1:23" x14ac:dyDescent="0.15">
      <c r="A105" s="86" t="s">
        <v>193</v>
      </c>
      <c r="B105" s="63" t="s">
        <v>194</v>
      </c>
      <c r="C105" s="85"/>
      <c r="D105" s="26">
        <v>1</v>
      </c>
      <c r="E105" s="27">
        <v>887</v>
      </c>
      <c r="F105" s="28">
        <v>14945</v>
      </c>
      <c r="G105" s="27">
        <v>36403</v>
      </c>
      <c r="H105" s="28">
        <v>25098</v>
      </c>
      <c r="I105" s="27">
        <v>21284</v>
      </c>
      <c r="J105" s="28">
        <v>27423</v>
      </c>
      <c r="K105" s="27">
        <v>31419</v>
      </c>
      <c r="L105" s="28">
        <v>23886</v>
      </c>
      <c r="M105" s="27">
        <v>18321</v>
      </c>
      <c r="N105" s="28">
        <v>14213</v>
      </c>
      <c r="O105" s="27">
        <v>10897</v>
      </c>
      <c r="P105" s="28">
        <v>7635</v>
      </c>
      <c r="Q105" s="27">
        <v>6379</v>
      </c>
      <c r="R105" s="28">
        <v>4317</v>
      </c>
      <c r="S105" s="27">
        <v>2381</v>
      </c>
      <c r="T105" s="27">
        <v>2949</v>
      </c>
      <c r="U105" s="28">
        <v>646</v>
      </c>
      <c r="V105" s="84">
        <v>249084</v>
      </c>
      <c r="W105" s="22"/>
    </row>
    <row r="106" spans="1:23" x14ac:dyDescent="0.15">
      <c r="A106" s="86" t="s">
        <v>195</v>
      </c>
      <c r="B106" s="63" t="s">
        <v>196</v>
      </c>
      <c r="C106" s="85"/>
      <c r="D106" s="26">
        <v>41</v>
      </c>
      <c r="E106" s="27">
        <v>2</v>
      </c>
      <c r="F106" s="28">
        <v>3</v>
      </c>
      <c r="G106" s="27">
        <v>178</v>
      </c>
      <c r="H106" s="28">
        <v>1817</v>
      </c>
      <c r="I106" s="27">
        <v>2386</v>
      </c>
      <c r="J106" s="28">
        <v>2438</v>
      </c>
      <c r="K106" s="27">
        <v>3219</v>
      </c>
      <c r="L106" s="28">
        <v>4347</v>
      </c>
      <c r="M106" s="27">
        <v>2878</v>
      </c>
      <c r="N106" s="28">
        <v>1502</v>
      </c>
      <c r="O106" s="27">
        <v>736</v>
      </c>
      <c r="P106" s="28">
        <v>274</v>
      </c>
      <c r="Q106" s="27">
        <v>124</v>
      </c>
      <c r="R106" s="28">
        <v>51</v>
      </c>
      <c r="S106" s="27">
        <v>9</v>
      </c>
      <c r="T106" s="27">
        <v>4</v>
      </c>
      <c r="U106" s="28">
        <v>6</v>
      </c>
      <c r="V106" s="84">
        <v>20015</v>
      </c>
      <c r="W106" s="22"/>
    </row>
    <row r="107" spans="1:23" x14ac:dyDescent="0.15">
      <c r="A107" s="86" t="s">
        <v>197</v>
      </c>
      <c r="B107" s="63" t="s">
        <v>198</v>
      </c>
      <c r="C107" s="85"/>
      <c r="D107" s="26">
        <v>4930</v>
      </c>
      <c r="E107" s="27">
        <v>42375</v>
      </c>
      <c r="F107" s="28">
        <v>44788</v>
      </c>
      <c r="G107" s="27">
        <v>23396</v>
      </c>
      <c r="H107" s="28">
        <v>12250</v>
      </c>
      <c r="I107" s="27">
        <v>14780</v>
      </c>
      <c r="J107" s="28">
        <v>17155</v>
      </c>
      <c r="K107" s="27">
        <v>20673</v>
      </c>
      <c r="L107" s="28">
        <v>22765</v>
      </c>
      <c r="M107" s="27">
        <v>23542</v>
      </c>
      <c r="N107" s="28">
        <v>21339</v>
      </c>
      <c r="O107" s="27">
        <v>19460</v>
      </c>
      <c r="P107" s="28">
        <v>19447</v>
      </c>
      <c r="Q107" s="27">
        <v>19210</v>
      </c>
      <c r="R107" s="28">
        <v>11155</v>
      </c>
      <c r="S107" s="27">
        <v>4810</v>
      </c>
      <c r="T107" s="27">
        <v>2944</v>
      </c>
      <c r="U107" s="28">
        <v>9963</v>
      </c>
      <c r="V107" s="84">
        <v>334982</v>
      </c>
      <c r="W107" s="22"/>
    </row>
    <row r="108" spans="1:23" x14ac:dyDescent="0.15">
      <c r="A108" s="86" t="s">
        <v>199</v>
      </c>
      <c r="B108" s="63" t="s">
        <v>200</v>
      </c>
      <c r="C108" s="85"/>
      <c r="D108" s="26">
        <v>15</v>
      </c>
      <c r="E108" s="27">
        <v>15</v>
      </c>
      <c r="F108" s="28">
        <v>24</v>
      </c>
      <c r="G108" s="27">
        <v>41</v>
      </c>
      <c r="H108" s="28">
        <v>64</v>
      </c>
      <c r="I108" s="27">
        <v>153</v>
      </c>
      <c r="J108" s="28">
        <v>213</v>
      </c>
      <c r="K108" s="27">
        <v>292</v>
      </c>
      <c r="L108" s="28">
        <v>270</v>
      </c>
      <c r="M108" s="27">
        <v>293</v>
      </c>
      <c r="N108" s="28">
        <v>225</v>
      </c>
      <c r="O108" s="27">
        <v>324</v>
      </c>
      <c r="P108" s="28">
        <v>887</v>
      </c>
      <c r="Q108" s="27">
        <v>2146</v>
      </c>
      <c r="R108" s="28">
        <v>2202</v>
      </c>
      <c r="S108" s="27">
        <v>1606</v>
      </c>
      <c r="T108" s="27">
        <v>1080</v>
      </c>
      <c r="U108" s="28">
        <v>3</v>
      </c>
      <c r="V108" s="84">
        <v>9853</v>
      </c>
      <c r="W108" s="22"/>
    </row>
    <row r="109" spans="1:23" x14ac:dyDescent="0.15">
      <c r="A109" s="86" t="s">
        <v>201</v>
      </c>
      <c r="B109" s="63" t="s">
        <v>202</v>
      </c>
      <c r="C109" s="85"/>
      <c r="D109" s="26">
        <v>599</v>
      </c>
      <c r="E109" s="27">
        <v>3516</v>
      </c>
      <c r="F109" s="28">
        <v>3633</v>
      </c>
      <c r="G109" s="27">
        <v>1928</v>
      </c>
      <c r="H109" s="28">
        <v>626</v>
      </c>
      <c r="I109" s="27">
        <v>922</v>
      </c>
      <c r="J109" s="28">
        <v>1223</v>
      </c>
      <c r="K109" s="27">
        <v>1476</v>
      </c>
      <c r="L109" s="28">
        <v>1445</v>
      </c>
      <c r="M109" s="27">
        <v>1687</v>
      </c>
      <c r="N109" s="28">
        <v>1592</v>
      </c>
      <c r="O109" s="27">
        <v>1792</v>
      </c>
      <c r="P109" s="28">
        <v>2171</v>
      </c>
      <c r="Q109" s="27">
        <v>2450</v>
      </c>
      <c r="R109" s="28">
        <v>1912</v>
      </c>
      <c r="S109" s="27">
        <v>1006</v>
      </c>
      <c r="T109" s="27">
        <v>779</v>
      </c>
      <c r="U109" s="28">
        <v>45</v>
      </c>
      <c r="V109" s="84">
        <v>28802</v>
      </c>
      <c r="W109" s="22"/>
    </row>
    <row r="110" spans="1:23" x14ac:dyDescent="0.15">
      <c r="A110" s="86" t="s">
        <v>203</v>
      </c>
      <c r="B110" s="63" t="s">
        <v>204</v>
      </c>
      <c r="C110" s="85"/>
      <c r="D110" s="26">
        <v>64</v>
      </c>
      <c r="E110" s="27">
        <v>22</v>
      </c>
      <c r="F110" s="28">
        <v>61</v>
      </c>
      <c r="G110" s="27">
        <v>221</v>
      </c>
      <c r="H110" s="28">
        <v>1493</v>
      </c>
      <c r="I110" s="27">
        <v>3817</v>
      </c>
      <c r="J110" s="28">
        <v>3117</v>
      </c>
      <c r="K110" s="27">
        <v>2078</v>
      </c>
      <c r="L110" s="28">
        <v>1483</v>
      </c>
      <c r="M110" s="27">
        <v>1193</v>
      </c>
      <c r="N110" s="28">
        <v>862</v>
      </c>
      <c r="O110" s="27">
        <v>741</v>
      </c>
      <c r="P110" s="28">
        <v>454</v>
      </c>
      <c r="Q110" s="27">
        <v>268</v>
      </c>
      <c r="R110" s="28">
        <v>138</v>
      </c>
      <c r="S110" s="27">
        <v>43</v>
      </c>
      <c r="T110" s="27">
        <v>27</v>
      </c>
      <c r="U110" s="28">
        <v>0</v>
      </c>
      <c r="V110" s="84">
        <v>16082</v>
      </c>
      <c r="W110" s="22"/>
    </row>
    <row r="111" spans="1:23" x14ac:dyDescent="0.15">
      <c r="A111" s="86" t="s">
        <v>205</v>
      </c>
      <c r="B111" s="63" t="s">
        <v>206</v>
      </c>
      <c r="C111" s="85"/>
      <c r="D111" s="26">
        <v>1872</v>
      </c>
      <c r="E111" s="27">
        <v>22392</v>
      </c>
      <c r="F111" s="28">
        <v>26564</v>
      </c>
      <c r="G111" s="27">
        <v>16670</v>
      </c>
      <c r="H111" s="28">
        <v>9082</v>
      </c>
      <c r="I111" s="27">
        <v>12593</v>
      </c>
      <c r="J111" s="28">
        <v>13412</v>
      </c>
      <c r="K111" s="27">
        <v>14513</v>
      </c>
      <c r="L111" s="28">
        <v>14817</v>
      </c>
      <c r="M111" s="27">
        <v>15974</v>
      </c>
      <c r="N111" s="28">
        <v>13488</v>
      </c>
      <c r="O111" s="27">
        <v>11716</v>
      </c>
      <c r="P111" s="28">
        <v>12070</v>
      </c>
      <c r="Q111" s="27">
        <v>11108</v>
      </c>
      <c r="R111" s="28">
        <v>6752</v>
      </c>
      <c r="S111" s="27">
        <v>2693</v>
      </c>
      <c r="T111" s="27">
        <v>1537</v>
      </c>
      <c r="U111" s="28">
        <v>45</v>
      </c>
      <c r="V111" s="84">
        <v>207298</v>
      </c>
      <c r="W111" s="22"/>
    </row>
    <row r="112" spans="1:23" x14ac:dyDescent="0.15">
      <c r="A112" s="86" t="s">
        <v>207</v>
      </c>
      <c r="B112" s="63" t="s">
        <v>208</v>
      </c>
      <c r="C112" s="85"/>
      <c r="D112" s="26">
        <v>13</v>
      </c>
      <c r="E112" s="27">
        <v>542</v>
      </c>
      <c r="F112" s="28">
        <v>1604</v>
      </c>
      <c r="G112" s="27">
        <v>2194</v>
      </c>
      <c r="H112" s="28">
        <v>2112</v>
      </c>
      <c r="I112" s="27">
        <v>2265</v>
      </c>
      <c r="J112" s="28">
        <v>2311</v>
      </c>
      <c r="K112" s="27">
        <v>2246</v>
      </c>
      <c r="L112" s="28">
        <v>2228</v>
      </c>
      <c r="M112" s="27">
        <v>2473</v>
      </c>
      <c r="N112" s="28">
        <v>2415</v>
      </c>
      <c r="O112" s="27">
        <v>2203</v>
      </c>
      <c r="P112" s="28">
        <v>1868</v>
      </c>
      <c r="Q112" s="27">
        <v>1424</v>
      </c>
      <c r="R112" s="28">
        <v>771</v>
      </c>
      <c r="S112" s="27">
        <v>363</v>
      </c>
      <c r="T112" s="27">
        <v>317</v>
      </c>
      <c r="U112" s="28">
        <v>4</v>
      </c>
      <c r="V112" s="84">
        <v>27353</v>
      </c>
      <c r="W112" s="22"/>
    </row>
    <row r="113" spans="1:23" x14ac:dyDescent="0.15">
      <c r="A113" s="86" t="s">
        <v>209</v>
      </c>
      <c r="B113" s="63" t="s">
        <v>210</v>
      </c>
      <c r="C113" s="85"/>
      <c r="D113" s="26">
        <v>25</v>
      </c>
      <c r="E113" s="27">
        <v>778</v>
      </c>
      <c r="F113" s="28">
        <v>4051</v>
      </c>
      <c r="G113" s="27">
        <v>6991</v>
      </c>
      <c r="H113" s="28">
        <v>5370</v>
      </c>
      <c r="I113" s="27">
        <v>5413</v>
      </c>
      <c r="J113" s="28">
        <v>4864</v>
      </c>
      <c r="K113" s="27">
        <v>4378</v>
      </c>
      <c r="L113" s="28">
        <v>4006</v>
      </c>
      <c r="M113" s="27">
        <v>4292</v>
      </c>
      <c r="N113" s="28">
        <v>3963</v>
      </c>
      <c r="O113" s="27">
        <v>3215</v>
      </c>
      <c r="P113" s="28">
        <v>2197</v>
      </c>
      <c r="Q113" s="27">
        <v>1258</v>
      </c>
      <c r="R113" s="28">
        <v>511</v>
      </c>
      <c r="S113" s="27">
        <v>175</v>
      </c>
      <c r="T113" s="27">
        <v>70</v>
      </c>
      <c r="U113" s="28">
        <v>555</v>
      </c>
      <c r="V113" s="84">
        <v>52112</v>
      </c>
      <c r="W113" s="22"/>
    </row>
    <row r="114" spans="1:23" x14ac:dyDescent="0.15">
      <c r="A114" s="86" t="s">
        <v>211</v>
      </c>
      <c r="B114" s="63" t="s">
        <v>212</v>
      </c>
      <c r="C114" s="85"/>
      <c r="D114" s="26">
        <v>25</v>
      </c>
      <c r="E114" s="27">
        <v>0</v>
      </c>
      <c r="F114" s="28">
        <v>1</v>
      </c>
      <c r="G114" s="27">
        <v>18170</v>
      </c>
      <c r="H114" s="28">
        <v>87846</v>
      </c>
      <c r="I114" s="27">
        <v>7278</v>
      </c>
      <c r="J114" s="28">
        <v>930</v>
      </c>
      <c r="K114" s="27">
        <v>575</v>
      </c>
      <c r="L114" s="28">
        <v>520</v>
      </c>
      <c r="M114" s="27">
        <v>460</v>
      </c>
      <c r="N114" s="28">
        <v>364</v>
      </c>
      <c r="O114" s="27">
        <v>374</v>
      </c>
      <c r="P114" s="28">
        <v>220</v>
      </c>
      <c r="Q114" s="27">
        <v>75</v>
      </c>
      <c r="R114" s="28">
        <v>46</v>
      </c>
      <c r="S114" s="27">
        <v>14</v>
      </c>
      <c r="T114" s="27">
        <v>5</v>
      </c>
      <c r="U114" s="28">
        <v>21</v>
      </c>
      <c r="V114" s="84">
        <v>116924</v>
      </c>
      <c r="W114" s="22"/>
    </row>
    <row r="115" spans="1:23" x14ac:dyDescent="0.15">
      <c r="A115" s="86" t="s">
        <v>213</v>
      </c>
      <c r="B115" s="63" t="s">
        <v>214</v>
      </c>
      <c r="C115" s="85"/>
      <c r="D115" s="26">
        <v>0</v>
      </c>
      <c r="E115" s="27">
        <v>283892</v>
      </c>
      <c r="F115" s="28">
        <v>511262</v>
      </c>
      <c r="G115" s="27">
        <v>277444</v>
      </c>
      <c r="H115" s="28">
        <v>0</v>
      </c>
      <c r="I115" s="27">
        <v>0</v>
      </c>
      <c r="J115" s="28">
        <v>0</v>
      </c>
      <c r="K115" s="27">
        <v>0</v>
      </c>
      <c r="L115" s="28">
        <v>0</v>
      </c>
      <c r="M115" s="27">
        <v>0</v>
      </c>
      <c r="N115" s="28">
        <v>0</v>
      </c>
      <c r="O115" s="27">
        <v>0</v>
      </c>
      <c r="P115" s="28">
        <v>0</v>
      </c>
      <c r="Q115" s="27">
        <v>0</v>
      </c>
      <c r="R115" s="28">
        <v>0</v>
      </c>
      <c r="S115" s="27">
        <v>0</v>
      </c>
      <c r="T115" s="27">
        <v>0</v>
      </c>
      <c r="U115" s="28">
        <v>0</v>
      </c>
      <c r="V115" s="84">
        <v>1072598</v>
      </c>
      <c r="W115" s="22"/>
    </row>
    <row r="116" spans="1:23" x14ac:dyDescent="0.15">
      <c r="A116" s="86" t="s">
        <v>215</v>
      </c>
      <c r="B116" s="63" t="s">
        <v>216</v>
      </c>
      <c r="C116" s="85"/>
      <c r="D116" s="26">
        <v>1322</v>
      </c>
      <c r="E116" s="27">
        <v>14413</v>
      </c>
      <c r="F116" s="28">
        <v>15269</v>
      </c>
      <c r="G116" s="27">
        <v>8584</v>
      </c>
      <c r="H116" s="28">
        <v>6049</v>
      </c>
      <c r="I116" s="27">
        <v>4750</v>
      </c>
      <c r="J116" s="28">
        <v>3352</v>
      </c>
      <c r="K116" s="27">
        <v>3313</v>
      </c>
      <c r="L116" s="28">
        <v>2285</v>
      </c>
      <c r="M116" s="27">
        <v>2160</v>
      </c>
      <c r="N116" s="28">
        <v>1670</v>
      </c>
      <c r="O116" s="27">
        <v>1326</v>
      </c>
      <c r="P116" s="28">
        <v>1005</v>
      </c>
      <c r="Q116" s="27">
        <v>873</v>
      </c>
      <c r="R116" s="28">
        <v>584</v>
      </c>
      <c r="S116" s="27">
        <v>283</v>
      </c>
      <c r="T116" s="27">
        <v>154</v>
      </c>
      <c r="U116" s="28">
        <v>1119</v>
      </c>
      <c r="V116" s="84">
        <v>68511</v>
      </c>
      <c r="W116" s="22"/>
    </row>
    <row r="117" spans="1:23" x14ac:dyDescent="0.15">
      <c r="A117" s="86" t="s">
        <v>217</v>
      </c>
      <c r="B117" s="63" t="s">
        <v>218</v>
      </c>
      <c r="C117" s="85"/>
      <c r="D117" s="26">
        <v>0</v>
      </c>
      <c r="E117" s="27">
        <v>270</v>
      </c>
      <c r="F117" s="28">
        <v>637848</v>
      </c>
      <c r="G117" s="27">
        <v>506916</v>
      </c>
      <c r="H117" s="28">
        <v>10472</v>
      </c>
      <c r="I117" s="27">
        <v>244</v>
      </c>
      <c r="J117" s="28">
        <v>100</v>
      </c>
      <c r="K117" s="27">
        <v>24</v>
      </c>
      <c r="L117" s="28">
        <v>1</v>
      </c>
      <c r="M117" s="27">
        <v>1</v>
      </c>
      <c r="N117" s="28">
        <v>0</v>
      </c>
      <c r="O117" s="27">
        <v>1</v>
      </c>
      <c r="P117" s="28">
        <v>0</v>
      </c>
      <c r="Q117" s="27">
        <v>0</v>
      </c>
      <c r="R117" s="28">
        <v>0</v>
      </c>
      <c r="S117" s="27">
        <v>0</v>
      </c>
      <c r="T117" s="27">
        <v>0</v>
      </c>
      <c r="U117" s="28">
        <v>0</v>
      </c>
      <c r="V117" s="84">
        <v>1155877</v>
      </c>
      <c r="W117" s="22"/>
    </row>
    <row r="118" spans="1:23" x14ac:dyDescent="0.15">
      <c r="A118" s="86" t="s">
        <v>219</v>
      </c>
      <c r="B118" s="63" t="s">
        <v>220</v>
      </c>
      <c r="C118" s="85"/>
      <c r="D118" s="26">
        <v>36261</v>
      </c>
      <c r="E118" s="27">
        <v>399023</v>
      </c>
      <c r="F118" s="28">
        <v>251229</v>
      </c>
      <c r="G118" s="27">
        <v>684</v>
      </c>
      <c r="H118" s="28">
        <v>532</v>
      </c>
      <c r="I118" s="27">
        <v>1723</v>
      </c>
      <c r="J118" s="28">
        <v>3540</v>
      </c>
      <c r="K118" s="27">
        <v>6831</v>
      </c>
      <c r="L118" s="28">
        <v>7967</v>
      </c>
      <c r="M118" s="27">
        <v>6775</v>
      </c>
      <c r="N118" s="28">
        <v>4676</v>
      </c>
      <c r="O118" s="27">
        <v>3935</v>
      </c>
      <c r="P118" s="28">
        <v>1186</v>
      </c>
      <c r="Q118" s="27">
        <v>398</v>
      </c>
      <c r="R118" s="28">
        <v>156</v>
      </c>
      <c r="S118" s="27">
        <v>37</v>
      </c>
      <c r="T118" s="27">
        <v>19</v>
      </c>
      <c r="U118" s="28">
        <v>53652</v>
      </c>
      <c r="V118" s="84">
        <v>778624</v>
      </c>
      <c r="W118" s="22"/>
    </row>
    <row r="119" spans="1:23" ht="15" thickBot="1" x14ac:dyDescent="0.2">
      <c r="A119" s="32" t="s">
        <v>221</v>
      </c>
      <c r="B119" s="33"/>
      <c r="C119" s="34"/>
      <c r="D119" s="35">
        <v>60022</v>
      </c>
      <c r="E119" s="48">
        <v>864199</v>
      </c>
      <c r="F119" s="48">
        <v>1603593</v>
      </c>
      <c r="G119" s="48">
        <v>959654</v>
      </c>
      <c r="H119" s="83">
        <v>199940</v>
      </c>
      <c r="I119" s="83">
        <v>128065</v>
      </c>
      <c r="J119" s="83">
        <v>139148</v>
      </c>
      <c r="K119" s="83">
        <v>161579</v>
      </c>
      <c r="L119" s="83">
        <v>163028</v>
      </c>
      <c r="M119" s="83">
        <v>167558</v>
      </c>
      <c r="N119" s="83">
        <v>158027</v>
      </c>
      <c r="O119" s="83">
        <v>154523</v>
      </c>
      <c r="P119" s="83">
        <v>174489</v>
      </c>
      <c r="Q119" s="83">
        <v>198060</v>
      </c>
      <c r="R119" s="83">
        <v>133360</v>
      </c>
      <c r="S119" s="83">
        <v>68617</v>
      </c>
      <c r="T119" s="48">
        <v>49953</v>
      </c>
      <c r="U119" s="82">
        <v>67335</v>
      </c>
      <c r="V119" s="81">
        <v>5451150</v>
      </c>
      <c r="W119" s="22"/>
    </row>
    <row r="120" spans="1:23" ht="15" thickBot="1" x14ac:dyDescent="0.2">
      <c r="A120" s="32" t="s">
        <v>222</v>
      </c>
      <c r="B120" s="33"/>
      <c r="C120" s="34"/>
      <c r="D120" s="35">
        <v>129439</v>
      </c>
      <c r="E120" s="48">
        <v>2529537</v>
      </c>
      <c r="F120" s="48">
        <v>3940994</v>
      </c>
      <c r="G120" s="48">
        <v>2327844</v>
      </c>
      <c r="H120" s="83">
        <v>804582</v>
      </c>
      <c r="I120" s="83">
        <v>723517</v>
      </c>
      <c r="J120" s="83">
        <v>685119</v>
      </c>
      <c r="K120" s="83">
        <v>719988</v>
      </c>
      <c r="L120" s="83">
        <v>749221</v>
      </c>
      <c r="M120" s="83">
        <v>751109</v>
      </c>
      <c r="N120" s="83">
        <v>643945</v>
      </c>
      <c r="O120" s="83">
        <v>554020</v>
      </c>
      <c r="P120" s="83">
        <v>552958</v>
      </c>
      <c r="Q120" s="83">
        <v>564300</v>
      </c>
      <c r="R120" s="83">
        <v>369065</v>
      </c>
      <c r="S120" s="83">
        <v>173395</v>
      </c>
      <c r="T120" s="48">
        <v>113774</v>
      </c>
      <c r="U120" s="82">
        <v>107244</v>
      </c>
      <c r="V120" s="81">
        <v>16440051</v>
      </c>
      <c r="W120" s="22"/>
    </row>
    <row r="122" spans="1:23" x14ac:dyDescent="0.15">
      <c r="A122" s="43" t="s">
        <v>243</v>
      </c>
      <c r="B122" s="44" t="s">
        <v>261</v>
      </c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 x14ac:dyDescent="0.15">
      <c r="A123" s="45" t="s">
        <v>244</v>
      </c>
      <c r="B123" s="44" t="s">
        <v>260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 x14ac:dyDescent="0.15">
      <c r="A124" s="80"/>
      <c r="B124" s="79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 x14ac:dyDescent="0.15">
      <c r="A125" s="46" t="s">
        <v>246</v>
      </c>
      <c r="B125" s="44" t="s">
        <v>247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 x14ac:dyDescent="0.15">
      <c r="A126" s="45"/>
      <c r="B126" s="44" t="s">
        <v>248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2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B34" sqref="B34"/>
    </sheetView>
  </sheetViews>
  <sheetFormatPr baseColWidth="10" defaultColWidth="11.5" defaultRowHeight="14" x14ac:dyDescent="0.15"/>
  <cols>
    <col min="1" max="1" width="10.5" style="14" customWidth="1"/>
    <col min="2" max="2" width="57.6640625" style="14" customWidth="1"/>
    <col min="3" max="3" width="4.1640625" style="14" bestFit="1" customWidth="1"/>
    <col min="4" max="5" width="8.6640625" style="14" bestFit="1" customWidth="1"/>
    <col min="6" max="19" width="10.6640625" style="14" bestFit="1" customWidth="1"/>
    <col min="20" max="20" width="12.6640625" style="14" bestFit="1" customWidth="1"/>
    <col min="21" max="21" width="12.83203125" style="14" bestFit="1" customWidth="1"/>
    <col min="22" max="22" width="9" style="14" bestFit="1" customWidth="1"/>
    <col min="23" max="16384" width="11.5" style="14"/>
  </cols>
  <sheetData>
    <row r="1" spans="1:22" ht="15" thickBot="1" x14ac:dyDescent="0.2">
      <c r="A1" s="1" t="s">
        <v>242</v>
      </c>
      <c r="B1" s="2" t="s">
        <v>249</v>
      </c>
      <c r="C1" s="37" t="s">
        <v>0</v>
      </c>
      <c r="D1" s="3" t="s">
        <v>223</v>
      </c>
      <c r="E1" s="4" t="s">
        <v>224</v>
      </c>
      <c r="F1" s="5" t="s">
        <v>225</v>
      </c>
      <c r="G1" s="4" t="s">
        <v>226</v>
      </c>
      <c r="H1" s="5" t="s">
        <v>227</v>
      </c>
      <c r="I1" s="4" t="s">
        <v>228</v>
      </c>
      <c r="J1" s="5" t="s">
        <v>229</v>
      </c>
      <c r="K1" s="4" t="s">
        <v>230</v>
      </c>
      <c r="L1" s="5" t="s">
        <v>231</v>
      </c>
      <c r="M1" s="4" t="s">
        <v>232</v>
      </c>
      <c r="N1" s="5" t="s">
        <v>233</v>
      </c>
      <c r="O1" s="4" t="s">
        <v>234</v>
      </c>
      <c r="P1" s="5" t="s">
        <v>235</v>
      </c>
      <c r="Q1" s="4" t="s">
        <v>236</v>
      </c>
      <c r="R1" s="5" t="s">
        <v>237</v>
      </c>
      <c r="S1" s="4" t="s">
        <v>238</v>
      </c>
      <c r="T1" s="4" t="s">
        <v>239</v>
      </c>
      <c r="U1" s="5" t="s">
        <v>240</v>
      </c>
      <c r="V1" s="6" t="s">
        <v>241</v>
      </c>
    </row>
    <row r="2" spans="1:22" x14ac:dyDescent="0.15">
      <c r="A2" s="117" t="s">
        <v>244</v>
      </c>
      <c r="B2" s="124" t="s">
        <v>255</v>
      </c>
      <c r="C2" s="130"/>
      <c r="D2" s="134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9"/>
      <c r="V2" s="151"/>
    </row>
    <row r="3" spans="1:22" x14ac:dyDescent="0.15">
      <c r="A3" s="15" t="s">
        <v>2</v>
      </c>
      <c r="B3" s="16" t="s">
        <v>3</v>
      </c>
      <c r="C3" s="17"/>
      <c r="D3" s="18">
        <v>615</v>
      </c>
      <c r="E3" s="19">
        <v>38978</v>
      </c>
      <c r="F3" s="20">
        <v>71297</v>
      </c>
      <c r="G3" s="19">
        <v>40443</v>
      </c>
      <c r="H3" s="20">
        <v>11704</v>
      </c>
      <c r="I3" s="19">
        <v>10357</v>
      </c>
      <c r="J3" s="20">
        <v>11679</v>
      </c>
      <c r="K3" s="19">
        <v>15357</v>
      </c>
      <c r="L3" s="20">
        <v>21186</v>
      </c>
      <c r="M3" s="19">
        <v>25376</v>
      </c>
      <c r="N3" s="20">
        <v>22156</v>
      </c>
      <c r="O3" s="19">
        <v>16974</v>
      </c>
      <c r="P3" s="20">
        <v>12710</v>
      </c>
      <c r="Q3" s="19">
        <v>8967</v>
      </c>
      <c r="R3" s="20">
        <v>4083</v>
      </c>
      <c r="S3" s="19">
        <v>1166</v>
      </c>
      <c r="T3" s="19">
        <v>649</v>
      </c>
      <c r="U3" s="20">
        <v>995</v>
      </c>
      <c r="V3" s="21">
        <f t="shared" ref="V3:V34" si="0">SUM(D3:U3)</f>
        <v>314692</v>
      </c>
    </row>
    <row r="4" spans="1:22" x14ac:dyDescent="0.15">
      <c r="A4" s="23" t="s">
        <v>4</v>
      </c>
      <c r="B4" s="24" t="s">
        <v>5</v>
      </c>
      <c r="C4" s="25"/>
      <c r="D4" s="26">
        <v>43</v>
      </c>
      <c r="E4" s="27">
        <v>23</v>
      </c>
      <c r="F4" s="28">
        <v>4628</v>
      </c>
      <c r="G4" s="27">
        <v>6435</v>
      </c>
      <c r="H4" s="28">
        <v>2228</v>
      </c>
      <c r="I4" s="27">
        <v>1631</v>
      </c>
      <c r="J4" s="28">
        <v>1874</v>
      </c>
      <c r="K4" s="27">
        <v>2201</v>
      </c>
      <c r="L4" s="28">
        <v>2728</v>
      </c>
      <c r="M4" s="27">
        <v>3907</v>
      </c>
      <c r="N4" s="28">
        <v>4016</v>
      </c>
      <c r="O4" s="27">
        <v>3545</v>
      </c>
      <c r="P4" s="28">
        <v>2645</v>
      </c>
      <c r="Q4" s="27">
        <v>1741</v>
      </c>
      <c r="R4" s="28">
        <v>1015</v>
      </c>
      <c r="S4" s="27">
        <v>391</v>
      </c>
      <c r="T4" s="27">
        <v>204</v>
      </c>
      <c r="U4" s="28">
        <v>469</v>
      </c>
      <c r="V4" s="21">
        <f t="shared" si="0"/>
        <v>39724</v>
      </c>
    </row>
    <row r="5" spans="1:22" x14ac:dyDescent="0.15">
      <c r="A5" s="23" t="s">
        <v>6</v>
      </c>
      <c r="B5" s="29" t="s">
        <v>7</v>
      </c>
      <c r="C5" s="25"/>
      <c r="D5" s="26">
        <v>18</v>
      </c>
      <c r="E5" s="27">
        <v>8340</v>
      </c>
      <c r="F5" s="28">
        <v>34152</v>
      </c>
      <c r="G5" s="27">
        <v>27534</v>
      </c>
      <c r="H5" s="28">
        <v>11210</v>
      </c>
      <c r="I5" s="27">
        <v>20064</v>
      </c>
      <c r="J5" s="28">
        <v>20747</v>
      </c>
      <c r="K5" s="27">
        <v>18817</v>
      </c>
      <c r="L5" s="28">
        <v>16369</v>
      </c>
      <c r="M5" s="27">
        <v>14002</v>
      </c>
      <c r="N5" s="28">
        <v>8938</v>
      </c>
      <c r="O5" s="27">
        <v>4650</v>
      </c>
      <c r="P5" s="28">
        <v>2071</v>
      </c>
      <c r="Q5" s="27">
        <v>857</v>
      </c>
      <c r="R5" s="28">
        <v>281</v>
      </c>
      <c r="S5" s="27">
        <v>82</v>
      </c>
      <c r="T5" s="27">
        <v>51</v>
      </c>
      <c r="U5" s="28">
        <v>0</v>
      </c>
      <c r="V5" s="21">
        <f t="shared" si="0"/>
        <v>188183</v>
      </c>
    </row>
    <row r="6" spans="1:22" x14ac:dyDescent="0.15">
      <c r="A6" s="23" t="s">
        <v>8</v>
      </c>
      <c r="B6" s="29" t="s">
        <v>9</v>
      </c>
      <c r="C6" s="25"/>
      <c r="D6" s="26">
        <v>809</v>
      </c>
      <c r="E6" s="27">
        <v>91308</v>
      </c>
      <c r="F6" s="28">
        <v>159686</v>
      </c>
      <c r="G6" s="27">
        <v>102315</v>
      </c>
      <c r="H6" s="28">
        <v>30317</v>
      </c>
      <c r="I6" s="27">
        <v>26712</v>
      </c>
      <c r="J6" s="28">
        <v>21916</v>
      </c>
      <c r="K6" s="27">
        <v>23861</v>
      </c>
      <c r="L6" s="28">
        <v>23687</v>
      </c>
      <c r="M6" s="27">
        <v>18531</v>
      </c>
      <c r="N6" s="28">
        <v>10513</v>
      </c>
      <c r="O6" s="27">
        <v>6495</v>
      </c>
      <c r="P6" s="28">
        <v>3794</v>
      </c>
      <c r="Q6" s="27">
        <v>2513</v>
      </c>
      <c r="R6" s="28">
        <v>1563</v>
      </c>
      <c r="S6" s="27">
        <v>564</v>
      </c>
      <c r="T6" s="27">
        <v>456</v>
      </c>
      <c r="U6" s="28">
        <v>0</v>
      </c>
      <c r="V6" s="21">
        <f t="shared" si="0"/>
        <v>525040</v>
      </c>
    </row>
    <row r="7" spans="1:22" x14ac:dyDescent="0.15">
      <c r="A7" s="121" t="s">
        <v>10</v>
      </c>
      <c r="B7" s="64" t="s">
        <v>11</v>
      </c>
      <c r="C7" s="64"/>
      <c r="D7" s="138">
        <v>1</v>
      </c>
      <c r="E7" s="138">
        <v>3947</v>
      </c>
      <c r="F7" s="138">
        <v>13174</v>
      </c>
      <c r="G7" s="138">
        <v>14196</v>
      </c>
      <c r="H7" s="138">
        <v>4628</v>
      </c>
      <c r="I7" s="138">
        <v>4702</v>
      </c>
      <c r="J7" s="138">
        <v>4083</v>
      </c>
      <c r="K7" s="138">
        <v>3703</v>
      </c>
      <c r="L7" s="138">
        <v>3157</v>
      </c>
      <c r="M7" s="138">
        <v>2838</v>
      </c>
      <c r="N7" s="138">
        <v>1827</v>
      </c>
      <c r="O7" s="138">
        <v>1315</v>
      </c>
      <c r="P7" s="138">
        <v>945</v>
      </c>
      <c r="Q7" s="138">
        <v>623</v>
      </c>
      <c r="R7" s="138">
        <v>440</v>
      </c>
      <c r="S7" s="138">
        <v>160</v>
      </c>
      <c r="T7" s="138">
        <v>134</v>
      </c>
      <c r="U7" s="138">
        <v>1</v>
      </c>
      <c r="V7" s="154">
        <f t="shared" si="0"/>
        <v>59874</v>
      </c>
    </row>
    <row r="8" spans="1:22" x14ac:dyDescent="0.15">
      <c r="A8" s="23" t="s">
        <v>12</v>
      </c>
      <c r="B8" s="29" t="s">
        <v>13</v>
      </c>
      <c r="C8" s="25"/>
      <c r="D8" s="26">
        <v>54</v>
      </c>
      <c r="E8" s="27">
        <v>1559</v>
      </c>
      <c r="F8" s="28">
        <v>9499</v>
      </c>
      <c r="G8" s="27">
        <v>6015</v>
      </c>
      <c r="H8" s="28">
        <v>1970</v>
      </c>
      <c r="I8" s="27">
        <v>1809</v>
      </c>
      <c r="J8" s="28">
        <v>1858</v>
      </c>
      <c r="K8" s="27">
        <v>1934</v>
      </c>
      <c r="L8" s="28">
        <v>2381</v>
      </c>
      <c r="M8" s="27">
        <v>2809</v>
      </c>
      <c r="N8" s="28">
        <v>2707</v>
      </c>
      <c r="O8" s="27">
        <v>2253</v>
      </c>
      <c r="P8" s="28">
        <v>1742</v>
      </c>
      <c r="Q8" s="27">
        <v>1141</v>
      </c>
      <c r="R8" s="28">
        <v>515</v>
      </c>
      <c r="S8" s="27">
        <v>183</v>
      </c>
      <c r="T8" s="27">
        <v>71</v>
      </c>
      <c r="U8" s="28">
        <v>19079</v>
      </c>
      <c r="V8" s="21">
        <f t="shared" si="0"/>
        <v>57579</v>
      </c>
    </row>
    <row r="9" spans="1:22" x14ac:dyDescent="0.15">
      <c r="A9" s="23" t="s">
        <v>14</v>
      </c>
      <c r="B9" s="29" t="s">
        <v>15</v>
      </c>
      <c r="C9" s="25"/>
      <c r="D9" s="26">
        <v>455</v>
      </c>
      <c r="E9" s="27">
        <v>12725</v>
      </c>
      <c r="F9" s="28">
        <v>24025</v>
      </c>
      <c r="G9" s="27">
        <v>15654</v>
      </c>
      <c r="H9" s="28">
        <v>5310</v>
      </c>
      <c r="I9" s="27">
        <v>4173</v>
      </c>
      <c r="J9" s="28">
        <v>4399</v>
      </c>
      <c r="K9" s="27">
        <v>5452</v>
      </c>
      <c r="L9" s="28">
        <v>7276</v>
      </c>
      <c r="M9" s="27">
        <v>9139</v>
      </c>
      <c r="N9" s="28">
        <v>7501</v>
      </c>
      <c r="O9" s="27">
        <v>6215</v>
      </c>
      <c r="P9" s="28">
        <v>5098</v>
      </c>
      <c r="Q9" s="27">
        <v>4491</v>
      </c>
      <c r="R9" s="28">
        <v>2694</v>
      </c>
      <c r="S9" s="27">
        <v>892</v>
      </c>
      <c r="T9" s="27">
        <v>568</v>
      </c>
      <c r="U9" s="28">
        <v>1</v>
      </c>
      <c r="V9" s="21">
        <f t="shared" si="0"/>
        <v>116068</v>
      </c>
    </row>
    <row r="10" spans="1:22" x14ac:dyDescent="0.15">
      <c r="A10" s="23" t="s">
        <v>16</v>
      </c>
      <c r="B10" s="29" t="s">
        <v>17</v>
      </c>
      <c r="C10" s="25"/>
      <c r="D10" s="26">
        <v>6649</v>
      </c>
      <c r="E10" s="27">
        <v>103433</v>
      </c>
      <c r="F10" s="28">
        <v>174162</v>
      </c>
      <c r="G10" s="27">
        <v>115442</v>
      </c>
      <c r="H10" s="28">
        <v>46801</v>
      </c>
      <c r="I10" s="27">
        <v>36184</v>
      </c>
      <c r="J10" s="28">
        <v>26681</v>
      </c>
      <c r="K10" s="27">
        <v>22167</v>
      </c>
      <c r="L10" s="28">
        <v>19620</v>
      </c>
      <c r="M10" s="27">
        <v>21238</v>
      </c>
      <c r="N10" s="28">
        <v>18098</v>
      </c>
      <c r="O10" s="27">
        <v>15041</v>
      </c>
      <c r="P10" s="28">
        <v>10595</v>
      </c>
      <c r="Q10" s="27">
        <v>6754</v>
      </c>
      <c r="R10" s="28">
        <v>3702</v>
      </c>
      <c r="S10" s="27">
        <v>1199</v>
      </c>
      <c r="T10" s="27">
        <v>494</v>
      </c>
      <c r="U10" s="28">
        <v>2</v>
      </c>
      <c r="V10" s="21">
        <f t="shared" si="0"/>
        <v>628262</v>
      </c>
    </row>
    <row r="11" spans="1:22" x14ac:dyDescent="0.15">
      <c r="A11" s="23" t="s">
        <v>18</v>
      </c>
      <c r="B11" s="29" t="s">
        <v>19</v>
      </c>
      <c r="C11" s="25"/>
      <c r="D11" s="26">
        <v>188</v>
      </c>
      <c r="E11" s="27">
        <v>12749</v>
      </c>
      <c r="F11" s="28">
        <v>18672</v>
      </c>
      <c r="G11" s="27">
        <v>7878</v>
      </c>
      <c r="H11" s="28">
        <v>2313</v>
      </c>
      <c r="I11" s="27">
        <v>2275</v>
      </c>
      <c r="J11" s="28">
        <v>1923</v>
      </c>
      <c r="K11" s="27">
        <v>1780</v>
      </c>
      <c r="L11" s="28">
        <v>1974</v>
      </c>
      <c r="M11" s="27">
        <v>2173</v>
      </c>
      <c r="N11" s="28">
        <v>1716</v>
      </c>
      <c r="O11" s="27">
        <v>1228</v>
      </c>
      <c r="P11" s="28">
        <v>797</v>
      </c>
      <c r="Q11" s="27">
        <v>534</v>
      </c>
      <c r="R11" s="28">
        <v>348</v>
      </c>
      <c r="S11" s="27">
        <v>134</v>
      </c>
      <c r="T11" s="27">
        <v>125</v>
      </c>
      <c r="U11" s="28">
        <v>25</v>
      </c>
      <c r="V11" s="21">
        <f t="shared" si="0"/>
        <v>56832</v>
      </c>
    </row>
    <row r="12" spans="1:22" x14ac:dyDescent="0.15">
      <c r="A12" s="23" t="s">
        <v>20</v>
      </c>
      <c r="B12" s="29" t="s">
        <v>21</v>
      </c>
      <c r="C12" s="25"/>
      <c r="D12" s="26">
        <v>0</v>
      </c>
      <c r="E12" s="27">
        <v>311635</v>
      </c>
      <c r="F12" s="28">
        <v>508999</v>
      </c>
      <c r="G12" s="27">
        <v>315506</v>
      </c>
      <c r="H12" s="28">
        <v>192090</v>
      </c>
      <c r="I12" s="27">
        <v>179028</v>
      </c>
      <c r="J12" s="28">
        <v>147367</v>
      </c>
      <c r="K12" s="27">
        <v>125300</v>
      </c>
      <c r="L12" s="28">
        <v>100867</v>
      </c>
      <c r="M12" s="27">
        <v>86075</v>
      </c>
      <c r="N12" s="28">
        <v>56628</v>
      </c>
      <c r="O12" s="27">
        <v>34416</v>
      </c>
      <c r="P12" s="28">
        <v>21723</v>
      </c>
      <c r="Q12" s="27">
        <v>15618</v>
      </c>
      <c r="R12" s="28">
        <v>8829</v>
      </c>
      <c r="S12" s="27">
        <v>2936</v>
      </c>
      <c r="T12" s="27">
        <v>1569</v>
      </c>
      <c r="U12" s="28">
        <v>225</v>
      </c>
      <c r="V12" s="21">
        <f t="shared" si="0"/>
        <v>2108811</v>
      </c>
    </row>
    <row r="13" spans="1:22" x14ac:dyDescent="0.15">
      <c r="A13" s="23" t="s">
        <v>22</v>
      </c>
      <c r="B13" s="29" t="s">
        <v>23</v>
      </c>
      <c r="C13" s="25"/>
      <c r="D13" s="26">
        <v>386</v>
      </c>
      <c r="E13" s="27">
        <v>7351</v>
      </c>
      <c r="F13" s="28">
        <v>8857</v>
      </c>
      <c r="G13" s="27">
        <v>4105</v>
      </c>
      <c r="H13" s="28">
        <v>1122</v>
      </c>
      <c r="I13" s="27">
        <v>762</v>
      </c>
      <c r="J13" s="28">
        <v>571</v>
      </c>
      <c r="K13" s="27">
        <v>590</v>
      </c>
      <c r="L13" s="28">
        <v>635</v>
      </c>
      <c r="M13" s="27">
        <v>605</v>
      </c>
      <c r="N13" s="28">
        <v>434</v>
      </c>
      <c r="O13" s="27">
        <v>285</v>
      </c>
      <c r="P13" s="28">
        <v>208</v>
      </c>
      <c r="Q13" s="27">
        <v>157</v>
      </c>
      <c r="R13" s="28">
        <v>134</v>
      </c>
      <c r="S13" s="27">
        <v>44</v>
      </c>
      <c r="T13" s="27">
        <v>22</v>
      </c>
      <c r="U13" s="28">
        <v>23</v>
      </c>
      <c r="V13" s="21">
        <f t="shared" si="0"/>
        <v>26291</v>
      </c>
    </row>
    <row r="14" spans="1:22" x14ac:dyDescent="0.15">
      <c r="A14" s="23" t="s">
        <v>24</v>
      </c>
      <c r="B14" s="29" t="s">
        <v>25</v>
      </c>
      <c r="C14" s="25"/>
      <c r="D14" s="26">
        <v>30785</v>
      </c>
      <c r="E14" s="27">
        <v>114216</v>
      </c>
      <c r="F14" s="28">
        <v>95277</v>
      </c>
      <c r="G14" s="27">
        <v>29692</v>
      </c>
      <c r="H14" s="28">
        <v>6587</v>
      </c>
      <c r="I14" s="27">
        <v>4300</v>
      </c>
      <c r="J14" s="28">
        <v>4066</v>
      </c>
      <c r="K14" s="27">
        <v>5289</v>
      </c>
      <c r="L14" s="28">
        <v>5526</v>
      </c>
      <c r="M14" s="27">
        <v>5528</v>
      </c>
      <c r="N14" s="28">
        <v>4084</v>
      </c>
      <c r="O14" s="27">
        <v>3161</v>
      </c>
      <c r="P14" s="28">
        <v>2832</v>
      </c>
      <c r="Q14" s="27">
        <v>2592</v>
      </c>
      <c r="R14" s="28">
        <v>1819</v>
      </c>
      <c r="S14" s="27">
        <v>890</v>
      </c>
      <c r="T14" s="27">
        <v>622</v>
      </c>
      <c r="U14" s="28">
        <v>4</v>
      </c>
      <c r="V14" s="21">
        <f t="shared" si="0"/>
        <v>317270</v>
      </c>
    </row>
    <row r="15" spans="1:22" x14ac:dyDescent="0.15">
      <c r="A15" s="23" t="s">
        <v>26</v>
      </c>
      <c r="B15" s="30" t="s">
        <v>245</v>
      </c>
      <c r="C15" s="25"/>
      <c r="D15" s="26">
        <v>31</v>
      </c>
      <c r="E15" s="27">
        <v>77</v>
      </c>
      <c r="F15" s="28">
        <v>560</v>
      </c>
      <c r="G15" s="27">
        <v>3041</v>
      </c>
      <c r="H15" s="28">
        <v>3358</v>
      </c>
      <c r="I15" s="27">
        <v>2803</v>
      </c>
      <c r="J15" s="28">
        <v>2276</v>
      </c>
      <c r="K15" s="27">
        <v>2007</v>
      </c>
      <c r="L15" s="28">
        <v>1909</v>
      </c>
      <c r="M15" s="27">
        <v>2148</v>
      </c>
      <c r="N15" s="28">
        <v>1949</v>
      </c>
      <c r="O15" s="27">
        <v>1695</v>
      </c>
      <c r="P15" s="28">
        <v>1524</v>
      </c>
      <c r="Q15" s="27">
        <v>1271</v>
      </c>
      <c r="R15" s="28">
        <v>767</v>
      </c>
      <c r="S15" s="27">
        <v>350</v>
      </c>
      <c r="T15" s="27">
        <v>217</v>
      </c>
      <c r="U15" s="28">
        <v>0</v>
      </c>
      <c r="V15" s="21">
        <f t="shared" si="0"/>
        <v>25983</v>
      </c>
    </row>
    <row r="16" spans="1:22" x14ac:dyDescent="0.15">
      <c r="A16" s="23" t="s">
        <v>27</v>
      </c>
      <c r="B16" s="30" t="s">
        <v>28</v>
      </c>
      <c r="C16" s="55" t="s">
        <v>259</v>
      </c>
      <c r="D16" s="52">
        <v>0</v>
      </c>
      <c r="E16" s="53">
        <v>0</v>
      </c>
      <c r="F16" s="54">
        <v>0</v>
      </c>
      <c r="G16" s="53">
        <v>0</v>
      </c>
      <c r="H16" s="54">
        <v>0</v>
      </c>
      <c r="I16" s="53">
        <v>0</v>
      </c>
      <c r="J16" s="54">
        <v>0</v>
      </c>
      <c r="K16" s="53">
        <v>0</v>
      </c>
      <c r="L16" s="54">
        <v>0</v>
      </c>
      <c r="M16" s="53">
        <v>0</v>
      </c>
      <c r="N16" s="54">
        <v>0</v>
      </c>
      <c r="O16" s="53">
        <v>0</v>
      </c>
      <c r="P16" s="54">
        <v>0</v>
      </c>
      <c r="Q16" s="53">
        <v>0</v>
      </c>
      <c r="R16" s="54">
        <v>0</v>
      </c>
      <c r="S16" s="53">
        <v>0</v>
      </c>
      <c r="T16" s="53">
        <v>0</v>
      </c>
      <c r="U16" s="54">
        <v>549295</v>
      </c>
      <c r="V16" s="21">
        <f t="shared" si="0"/>
        <v>549295</v>
      </c>
    </row>
    <row r="17" spans="1:22" x14ac:dyDescent="0.15">
      <c r="A17" s="23" t="s">
        <v>29</v>
      </c>
      <c r="B17" s="29" t="s">
        <v>30</v>
      </c>
      <c r="C17" s="25"/>
      <c r="D17" s="26">
        <v>76</v>
      </c>
      <c r="E17" s="27">
        <v>2836</v>
      </c>
      <c r="F17" s="28">
        <v>5330</v>
      </c>
      <c r="G17" s="27">
        <v>2800</v>
      </c>
      <c r="H17" s="28">
        <v>1100</v>
      </c>
      <c r="I17" s="27">
        <v>1034</v>
      </c>
      <c r="J17" s="28">
        <v>810</v>
      </c>
      <c r="K17" s="27">
        <v>706</v>
      </c>
      <c r="L17" s="28">
        <v>788</v>
      </c>
      <c r="M17" s="27">
        <v>647</v>
      </c>
      <c r="N17" s="28">
        <v>442</v>
      </c>
      <c r="O17" s="27">
        <v>220</v>
      </c>
      <c r="P17" s="28">
        <v>143</v>
      </c>
      <c r="Q17" s="27">
        <v>97</v>
      </c>
      <c r="R17" s="28">
        <v>68</v>
      </c>
      <c r="S17" s="27">
        <v>17</v>
      </c>
      <c r="T17" s="27">
        <v>10</v>
      </c>
      <c r="U17" s="28">
        <v>0</v>
      </c>
      <c r="V17" s="21">
        <f t="shared" si="0"/>
        <v>17124</v>
      </c>
    </row>
    <row r="18" spans="1:22" x14ac:dyDescent="0.15">
      <c r="A18" s="23" t="s">
        <v>31</v>
      </c>
      <c r="B18" s="29" t="s">
        <v>32</v>
      </c>
      <c r="C18" s="31"/>
      <c r="D18" s="26">
        <v>7448</v>
      </c>
      <c r="E18" s="27">
        <v>244755</v>
      </c>
      <c r="F18" s="28">
        <v>128436</v>
      </c>
      <c r="G18" s="27">
        <v>43972</v>
      </c>
      <c r="H18" s="28">
        <v>13072</v>
      </c>
      <c r="I18" s="27">
        <v>10224</v>
      </c>
      <c r="J18" s="28">
        <v>12050</v>
      </c>
      <c r="K18" s="27">
        <v>16424</v>
      </c>
      <c r="L18" s="28">
        <v>18476</v>
      </c>
      <c r="M18" s="27">
        <v>17771</v>
      </c>
      <c r="N18" s="28">
        <v>12452</v>
      </c>
      <c r="O18" s="27">
        <v>8706</v>
      </c>
      <c r="P18" s="28">
        <v>5630</v>
      </c>
      <c r="Q18" s="27">
        <v>3568</v>
      </c>
      <c r="R18" s="28">
        <v>2342</v>
      </c>
      <c r="S18" s="27">
        <v>924</v>
      </c>
      <c r="T18" s="27">
        <v>664</v>
      </c>
      <c r="U18" s="28">
        <v>40</v>
      </c>
      <c r="V18" s="21">
        <f t="shared" si="0"/>
        <v>546954</v>
      </c>
    </row>
    <row r="19" spans="1:22" x14ac:dyDescent="0.15">
      <c r="A19" s="23" t="s">
        <v>33</v>
      </c>
      <c r="B19" s="29" t="s">
        <v>34</v>
      </c>
      <c r="C19" s="25"/>
      <c r="D19" s="26">
        <v>214</v>
      </c>
      <c r="E19" s="27">
        <v>4723</v>
      </c>
      <c r="F19" s="28">
        <v>4278</v>
      </c>
      <c r="G19" s="27">
        <v>2493</v>
      </c>
      <c r="H19" s="28">
        <v>1375</v>
      </c>
      <c r="I19" s="27">
        <v>1364</v>
      </c>
      <c r="J19" s="28">
        <v>1345</v>
      </c>
      <c r="K19" s="27">
        <v>1255</v>
      </c>
      <c r="L19" s="28">
        <v>1055</v>
      </c>
      <c r="M19" s="27">
        <v>778</v>
      </c>
      <c r="N19" s="28">
        <v>529</v>
      </c>
      <c r="O19" s="27">
        <v>365</v>
      </c>
      <c r="P19" s="28">
        <v>262</v>
      </c>
      <c r="Q19" s="27">
        <v>163</v>
      </c>
      <c r="R19" s="28">
        <v>107</v>
      </c>
      <c r="S19" s="27">
        <v>63</v>
      </c>
      <c r="T19" s="27">
        <v>48</v>
      </c>
      <c r="U19" s="28">
        <v>0</v>
      </c>
      <c r="V19" s="21">
        <f t="shared" si="0"/>
        <v>20417</v>
      </c>
    </row>
    <row r="20" spans="1:22" x14ac:dyDescent="0.15">
      <c r="A20" s="23" t="s">
        <v>35</v>
      </c>
      <c r="B20" s="29" t="s">
        <v>36</v>
      </c>
      <c r="C20" s="25"/>
      <c r="D20" s="26">
        <v>7839</v>
      </c>
      <c r="E20" s="27">
        <v>82313</v>
      </c>
      <c r="F20" s="28">
        <v>76910</v>
      </c>
      <c r="G20" s="27">
        <v>25711</v>
      </c>
      <c r="H20" s="28">
        <v>5175</v>
      </c>
      <c r="I20" s="27">
        <v>5301</v>
      </c>
      <c r="J20" s="28">
        <v>5751</v>
      </c>
      <c r="K20" s="27">
        <v>7465</v>
      </c>
      <c r="L20" s="28">
        <v>9340</v>
      </c>
      <c r="M20" s="27">
        <v>10521</v>
      </c>
      <c r="N20" s="28">
        <v>9268</v>
      </c>
      <c r="O20" s="27">
        <v>7893</v>
      </c>
      <c r="P20" s="28">
        <v>6358</v>
      </c>
      <c r="Q20" s="27">
        <v>5117</v>
      </c>
      <c r="R20" s="28">
        <v>3369</v>
      </c>
      <c r="S20" s="27">
        <v>1394</v>
      </c>
      <c r="T20" s="27">
        <v>825</v>
      </c>
      <c r="U20" s="28">
        <v>38313</v>
      </c>
      <c r="V20" s="21">
        <f t="shared" si="0"/>
        <v>308863</v>
      </c>
    </row>
    <row r="21" spans="1:22" x14ac:dyDescent="0.15">
      <c r="A21" s="23" t="s">
        <v>37</v>
      </c>
      <c r="B21" s="29" t="s">
        <v>38</v>
      </c>
      <c r="C21" s="25"/>
      <c r="D21" s="26">
        <v>1</v>
      </c>
      <c r="E21" s="27">
        <v>279</v>
      </c>
      <c r="F21" s="28">
        <v>724</v>
      </c>
      <c r="G21" s="27">
        <v>278</v>
      </c>
      <c r="H21" s="28">
        <v>75</v>
      </c>
      <c r="I21" s="27">
        <v>62</v>
      </c>
      <c r="J21" s="28">
        <v>42</v>
      </c>
      <c r="K21" s="27">
        <v>64</v>
      </c>
      <c r="L21" s="28">
        <v>108</v>
      </c>
      <c r="M21" s="27">
        <v>148</v>
      </c>
      <c r="N21" s="28">
        <v>113</v>
      </c>
      <c r="O21" s="27">
        <v>68</v>
      </c>
      <c r="P21" s="28">
        <v>27</v>
      </c>
      <c r="Q21" s="27">
        <v>11</v>
      </c>
      <c r="R21" s="28">
        <v>7</v>
      </c>
      <c r="S21" s="27">
        <v>6</v>
      </c>
      <c r="T21" s="27">
        <v>7</v>
      </c>
      <c r="U21" s="28">
        <v>0</v>
      </c>
      <c r="V21" s="21">
        <f t="shared" si="0"/>
        <v>2020</v>
      </c>
    </row>
    <row r="22" spans="1:22" x14ac:dyDescent="0.15">
      <c r="A22" s="23" t="s">
        <v>39</v>
      </c>
      <c r="B22" s="29" t="s">
        <v>40</v>
      </c>
      <c r="C22" s="25"/>
      <c r="D22" s="26">
        <v>286</v>
      </c>
      <c r="E22" s="27">
        <v>14834</v>
      </c>
      <c r="F22" s="28">
        <v>22357</v>
      </c>
      <c r="G22" s="27">
        <v>11836</v>
      </c>
      <c r="H22" s="28">
        <v>5563</v>
      </c>
      <c r="I22" s="27">
        <v>4735</v>
      </c>
      <c r="J22" s="28">
        <v>3832</v>
      </c>
      <c r="K22" s="27">
        <v>4397</v>
      </c>
      <c r="L22" s="28">
        <v>5828</v>
      </c>
      <c r="M22" s="27">
        <v>7215</v>
      </c>
      <c r="N22" s="28">
        <v>6531</v>
      </c>
      <c r="O22" s="27">
        <v>5860</v>
      </c>
      <c r="P22" s="28">
        <v>4898</v>
      </c>
      <c r="Q22" s="27">
        <v>4049</v>
      </c>
      <c r="R22" s="28">
        <v>2876</v>
      </c>
      <c r="S22" s="27">
        <v>1381</v>
      </c>
      <c r="T22" s="27">
        <v>670</v>
      </c>
      <c r="U22" s="28">
        <v>10</v>
      </c>
      <c r="V22" s="21">
        <f t="shared" si="0"/>
        <v>107158</v>
      </c>
    </row>
    <row r="23" spans="1:22" x14ac:dyDescent="0.15">
      <c r="A23" s="23" t="s">
        <v>41</v>
      </c>
      <c r="B23" s="29" t="s">
        <v>42</v>
      </c>
      <c r="C23" s="25"/>
      <c r="D23" s="26">
        <v>673</v>
      </c>
      <c r="E23" s="27">
        <v>15467</v>
      </c>
      <c r="F23" s="28">
        <v>15680</v>
      </c>
      <c r="G23" s="27">
        <v>7000</v>
      </c>
      <c r="H23" s="28">
        <v>1950</v>
      </c>
      <c r="I23" s="27">
        <v>1936</v>
      </c>
      <c r="J23" s="28">
        <v>2147</v>
      </c>
      <c r="K23" s="27">
        <v>2568</v>
      </c>
      <c r="L23" s="28">
        <v>2569</v>
      </c>
      <c r="M23" s="27">
        <v>2151</v>
      </c>
      <c r="N23" s="28">
        <v>1161</v>
      </c>
      <c r="O23" s="27">
        <v>756</v>
      </c>
      <c r="P23" s="28">
        <v>348</v>
      </c>
      <c r="Q23" s="27">
        <v>224</v>
      </c>
      <c r="R23" s="28">
        <v>120</v>
      </c>
      <c r="S23" s="27">
        <v>44</v>
      </c>
      <c r="T23" s="27">
        <v>25</v>
      </c>
      <c r="U23" s="28">
        <v>0</v>
      </c>
      <c r="V23" s="21">
        <f t="shared" si="0"/>
        <v>54819</v>
      </c>
    </row>
    <row r="24" spans="1:22" x14ac:dyDescent="0.15">
      <c r="A24" s="23" t="s">
        <v>43</v>
      </c>
      <c r="B24" s="29" t="s">
        <v>44</v>
      </c>
      <c r="C24" s="25"/>
      <c r="D24" s="26">
        <v>4416</v>
      </c>
      <c r="E24" s="27">
        <v>171710</v>
      </c>
      <c r="F24" s="28">
        <v>231480</v>
      </c>
      <c r="G24" s="27">
        <v>110618</v>
      </c>
      <c r="H24" s="28">
        <v>32188</v>
      </c>
      <c r="I24" s="27">
        <v>34135</v>
      </c>
      <c r="J24" s="28">
        <v>40484</v>
      </c>
      <c r="K24" s="27">
        <v>54249</v>
      </c>
      <c r="L24" s="28">
        <v>69349</v>
      </c>
      <c r="M24" s="27">
        <v>73300</v>
      </c>
      <c r="N24" s="28">
        <v>51036</v>
      </c>
      <c r="O24" s="27">
        <v>33872</v>
      </c>
      <c r="P24" s="28">
        <v>25162</v>
      </c>
      <c r="Q24" s="27">
        <v>22661</v>
      </c>
      <c r="R24" s="28">
        <v>17747</v>
      </c>
      <c r="S24" s="27">
        <v>8567</v>
      </c>
      <c r="T24" s="27">
        <v>4564</v>
      </c>
      <c r="U24" s="28">
        <v>13</v>
      </c>
      <c r="V24" s="21">
        <f t="shared" si="0"/>
        <v>985551</v>
      </c>
    </row>
    <row r="25" spans="1:22" x14ac:dyDescent="0.15">
      <c r="A25" s="23" t="s">
        <v>45</v>
      </c>
      <c r="B25" s="29" t="s">
        <v>46</v>
      </c>
      <c r="C25" s="25"/>
      <c r="D25" s="26">
        <v>700</v>
      </c>
      <c r="E25" s="27">
        <v>28312</v>
      </c>
      <c r="F25" s="28">
        <v>59027</v>
      </c>
      <c r="G25" s="27">
        <v>21773</v>
      </c>
      <c r="H25" s="28">
        <v>7292</v>
      </c>
      <c r="I25" s="27">
        <v>7458</v>
      </c>
      <c r="J25" s="28">
        <v>8301</v>
      </c>
      <c r="K25" s="27">
        <v>10381</v>
      </c>
      <c r="L25" s="28">
        <v>11791</v>
      </c>
      <c r="M25" s="27">
        <v>13544</v>
      </c>
      <c r="N25" s="28">
        <v>11636</v>
      </c>
      <c r="O25" s="27">
        <v>8941</v>
      </c>
      <c r="P25" s="28">
        <v>7033</v>
      </c>
      <c r="Q25" s="27">
        <v>5271</v>
      </c>
      <c r="R25" s="28">
        <v>3365</v>
      </c>
      <c r="S25" s="27">
        <v>1490</v>
      </c>
      <c r="T25" s="27">
        <v>1111</v>
      </c>
      <c r="U25" s="28">
        <v>11</v>
      </c>
      <c r="V25" s="21">
        <f t="shared" si="0"/>
        <v>207437</v>
      </c>
    </row>
    <row r="26" spans="1:22" x14ac:dyDescent="0.15">
      <c r="A26" s="23" t="s">
        <v>47</v>
      </c>
      <c r="B26" s="29" t="s">
        <v>48</v>
      </c>
      <c r="C26" s="25"/>
      <c r="D26" s="26">
        <v>3</v>
      </c>
      <c r="E26" s="27">
        <v>900</v>
      </c>
      <c r="F26" s="28">
        <v>7493</v>
      </c>
      <c r="G26" s="27">
        <v>7201</v>
      </c>
      <c r="H26" s="28">
        <v>6720</v>
      </c>
      <c r="I26" s="27">
        <v>12115</v>
      </c>
      <c r="J26" s="28">
        <v>16531</v>
      </c>
      <c r="K26" s="27">
        <v>17175</v>
      </c>
      <c r="L26" s="28">
        <v>19905</v>
      </c>
      <c r="M26" s="27">
        <v>25426</v>
      </c>
      <c r="N26" s="28">
        <v>23768</v>
      </c>
      <c r="O26" s="27">
        <v>22198</v>
      </c>
      <c r="P26" s="28">
        <v>20155</v>
      </c>
      <c r="Q26" s="27">
        <v>18113</v>
      </c>
      <c r="R26" s="28">
        <v>14285</v>
      </c>
      <c r="S26" s="27">
        <v>6955</v>
      </c>
      <c r="T26" s="27">
        <v>5079</v>
      </c>
      <c r="U26" s="28">
        <v>3</v>
      </c>
      <c r="V26" s="21">
        <f t="shared" si="0"/>
        <v>224025</v>
      </c>
    </row>
    <row r="27" spans="1:22" x14ac:dyDescent="0.15">
      <c r="A27" s="23" t="s">
        <v>49</v>
      </c>
      <c r="B27" s="29" t="s">
        <v>50</v>
      </c>
      <c r="C27" s="25"/>
      <c r="D27" s="26">
        <v>8</v>
      </c>
      <c r="E27" s="27">
        <v>2360</v>
      </c>
      <c r="F27" s="28">
        <v>16727</v>
      </c>
      <c r="G27" s="27">
        <v>10767</v>
      </c>
      <c r="H27" s="28">
        <v>2929</v>
      </c>
      <c r="I27" s="27">
        <v>3051</v>
      </c>
      <c r="J27" s="28">
        <v>3264</v>
      </c>
      <c r="K27" s="27">
        <v>3706</v>
      </c>
      <c r="L27" s="28">
        <v>4603</v>
      </c>
      <c r="M27" s="27">
        <v>5686</v>
      </c>
      <c r="N27" s="28">
        <v>5053</v>
      </c>
      <c r="O27" s="27">
        <v>4729</v>
      </c>
      <c r="P27" s="28">
        <v>4489</v>
      </c>
      <c r="Q27" s="27">
        <v>3423</v>
      </c>
      <c r="R27" s="28">
        <v>2097</v>
      </c>
      <c r="S27" s="27">
        <v>821</v>
      </c>
      <c r="T27" s="27">
        <v>420</v>
      </c>
      <c r="U27" s="28">
        <v>0</v>
      </c>
      <c r="V27" s="21">
        <f t="shared" si="0"/>
        <v>74133</v>
      </c>
    </row>
    <row r="28" spans="1:22" x14ac:dyDescent="0.15">
      <c r="A28" s="23" t="s">
        <v>51</v>
      </c>
      <c r="B28" s="29" t="s">
        <v>52</v>
      </c>
      <c r="C28" s="25"/>
      <c r="D28" s="26">
        <v>0</v>
      </c>
      <c r="E28" s="27">
        <v>1744</v>
      </c>
      <c r="F28" s="28">
        <v>6198</v>
      </c>
      <c r="G28" s="27">
        <v>5142</v>
      </c>
      <c r="H28" s="28">
        <v>2347</v>
      </c>
      <c r="I28" s="27">
        <v>3910</v>
      </c>
      <c r="J28" s="28">
        <v>5022</v>
      </c>
      <c r="K28" s="27">
        <v>5696</v>
      </c>
      <c r="L28" s="28">
        <v>7292</v>
      </c>
      <c r="M28" s="27">
        <v>7765</v>
      </c>
      <c r="N28" s="28">
        <v>5158</v>
      </c>
      <c r="O28" s="27">
        <v>2770</v>
      </c>
      <c r="P28" s="28">
        <v>1075</v>
      </c>
      <c r="Q28" s="27">
        <v>473</v>
      </c>
      <c r="R28" s="28">
        <v>184</v>
      </c>
      <c r="S28" s="27">
        <v>48</v>
      </c>
      <c r="T28" s="27">
        <v>13</v>
      </c>
      <c r="U28" s="28">
        <v>2</v>
      </c>
      <c r="V28" s="21">
        <f t="shared" si="0"/>
        <v>54839</v>
      </c>
    </row>
    <row r="29" spans="1:22" x14ac:dyDescent="0.15">
      <c r="A29" s="23" t="s">
        <v>53</v>
      </c>
      <c r="B29" s="29" t="s">
        <v>54</v>
      </c>
      <c r="C29" s="25"/>
      <c r="D29" s="26">
        <v>1594</v>
      </c>
      <c r="E29" s="27">
        <v>49869</v>
      </c>
      <c r="F29" s="28">
        <v>76337</v>
      </c>
      <c r="G29" s="27">
        <v>28134</v>
      </c>
      <c r="H29" s="28">
        <v>7091</v>
      </c>
      <c r="I29" s="27">
        <v>5312</v>
      </c>
      <c r="J29" s="28">
        <v>5892</v>
      </c>
      <c r="K29" s="27">
        <v>6445</v>
      </c>
      <c r="L29" s="28">
        <v>8166</v>
      </c>
      <c r="M29" s="27">
        <v>9674</v>
      </c>
      <c r="N29" s="28">
        <v>9176</v>
      </c>
      <c r="O29" s="27">
        <v>8620</v>
      </c>
      <c r="P29" s="28">
        <v>7074</v>
      </c>
      <c r="Q29" s="27">
        <v>5246</v>
      </c>
      <c r="R29" s="28">
        <v>3333</v>
      </c>
      <c r="S29" s="27">
        <v>1160</v>
      </c>
      <c r="T29" s="27">
        <v>532</v>
      </c>
      <c r="U29" s="28">
        <v>7013</v>
      </c>
      <c r="V29" s="21">
        <f t="shared" si="0"/>
        <v>240668</v>
      </c>
    </row>
    <row r="30" spans="1:22" x14ac:dyDescent="0.15">
      <c r="A30" s="23" t="s">
        <v>55</v>
      </c>
      <c r="B30" s="29" t="s">
        <v>56</v>
      </c>
      <c r="C30" s="25"/>
      <c r="D30" s="26">
        <v>540</v>
      </c>
      <c r="E30" s="27">
        <v>6938</v>
      </c>
      <c r="F30" s="28">
        <v>21361</v>
      </c>
      <c r="G30" s="27">
        <v>22565</v>
      </c>
      <c r="H30" s="28">
        <v>8428</v>
      </c>
      <c r="I30" s="27">
        <v>9530</v>
      </c>
      <c r="J30" s="28">
        <v>8986</v>
      </c>
      <c r="K30" s="27">
        <v>8460</v>
      </c>
      <c r="L30" s="28">
        <v>7185</v>
      </c>
      <c r="M30" s="27">
        <v>4776</v>
      </c>
      <c r="N30" s="28">
        <v>2675</v>
      </c>
      <c r="O30" s="27">
        <v>1553</v>
      </c>
      <c r="P30" s="28">
        <v>1040</v>
      </c>
      <c r="Q30" s="27">
        <v>699</v>
      </c>
      <c r="R30" s="28">
        <v>374</v>
      </c>
      <c r="S30" s="27">
        <v>128</v>
      </c>
      <c r="T30" s="27">
        <v>59</v>
      </c>
      <c r="U30" s="28">
        <v>7</v>
      </c>
      <c r="V30" s="21">
        <f t="shared" si="0"/>
        <v>105304</v>
      </c>
    </row>
    <row r="31" spans="1:22" x14ac:dyDescent="0.15">
      <c r="A31" s="23" t="s">
        <v>57</v>
      </c>
      <c r="B31" s="29" t="s">
        <v>58</v>
      </c>
      <c r="C31" s="25"/>
      <c r="D31" s="26">
        <v>151</v>
      </c>
      <c r="E31" s="27">
        <v>4686</v>
      </c>
      <c r="F31" s="28">
        <v>4282</v>
      </c>
      <c r="G31" s="27">
        <v>2390</v>
      </c>
      <c r="H31" s="28">
        <v>1268</v>
      </c>
      <c r="I31" s="27">
        <v>1527</v>
      </c>
      <c r="J31" s="28">
        <v>1807</v>
      </c>
      <c r="K31" s="27">
        <v>1686</v>
      </c>
      <c r="L31" s="28">
        <v>1552</v>
      </c>
      <c r="M31" s="27">
        <v>1177</v>
      </c>
      <c r="N31" s="28">
        <v>667</v>
      </c>
      <c r="O31" s="27">
        <v>347</v>
      </c>
      <c r="P31" s="28">
        <v>228</v>
      </c>
      <c r="Q31" s="27">
        <v>117</v>
      </c>
      <c r="R31" s="28">
        <v>52</v>
      </c>
      <c r="S31" s="27">
        <v>19</v>
      </c>
      <c r="T31" s="27">
        <v>13</v>
      </c>
      <c r="U31" s="28">
        <v>0</v>
      </c>
      <c r="V31" s="21">
        <f t="shared" si="0"/>
        <v>21969</v>
      </c>
    </row>
    <row r="32" spans="1:22" x14ac:dyDescent="0.15">
      <c r="A32" s="23" t="s">
        <v>59</v>
      </c>
      <c r="B32" s="29" t="s">
        <v>60</v>
      </c>
      <c r="C32" s="25"/>
      <c r="D32" s="26">
        <v>583</v>
      </c>
      <c r="E32" s="27">
        <v>11935</v>
      </c>
      <c r="F32" s="28">
        <v>18730</v>
      </c>
      <c r="G32" s="27">
        <v>11826</v>
      </c>
      <c r="H32" s="28">
        <v>7491</v>
      </c>
      <c r="I32" s="27">
        <v>9585</v>
      </c>
      <c r="J32" s="28">
        <v>13835</v>
      </c>
      <c r="K32" s="27">
        <v>18428</v>
      </c>
      <c r="L32" s="28">
        <v>23430</v>
      </c>
      <c r="M32" s="27">
        <v>32242</v>
      </c>
      <c r="N32" s="28">
        <v>36417</v>
      </c>
      <c r="O32" s="27">
        <v>40813</v>
      </c>
      <c r="P32" s="28">
        <v>49271</v>
      </c>
      <c r="Q32" s="27">
        <v>56956</v>
      </c>
      <c r="R32" s="28">
        <v>47700</v>
      </c>
      <c r="S32" s="27">
        <v>21788</v>
      </c>
      <c r="T32" s="27">
        <v>11694</v>
      </c>
      <c r="U32" s="28">
        <v>2</v>
      </c>
      <c r="V32" s="21">
        <f t="shared" si="0"/>
        <v>412726</v>
      </c>
    </row>
    <row r="33" spans="1:22" x14ac:dyDescent="0.15">
      <c r="A33" s="23" t="s">
        <v>61</v>
      </c>
      <c r="B33" s="29" t="s">
        <v>62</v>
      </c>
      <c r="C33" s="25"/>
      <c r="D33" s="26">
        <v>0</v>
      </c>
      <c r="E33" s="27">
        <v>44020</v>
      </c>
      <c r="F33" s="28">
        <v>68227</v>
      </c>
      <c r="G33" s="27">
        <v>56837</v>
      </c>
      <c r="H33" s="28">
        <v>32266</v>
      </c>
      <c r="I33" s="27">
        <v>30315</v>
      </c>
      <c r="J33" s="28">
        <v>23392</v>
      </c>
      <c r="K33" s="27">
        <v>18474</v>
      </c>
      <c r="L33" s="28">
        <v>16058</v>
      </c>
      <c r="M33" s="27">
        <v>15726</v>
      </c>
      <c r="N33" s="28">
        <v>10041</v>
      </c>
      <c r="O33" s="27">
        <v>6665</v>
      </c>
      <c r="P33" s="28">
        <v>5064</v>
      </c>
      <c r="Q33" s="27">
        <v>3982</v>
      </c>
      <c r="R33" s="28">
        <v>2553</v>
      </c>
      <c r="S33" s="27">
        <v>879</v>
      </c>
      <c r="T33" s="27">
        <v>347</v>
      </c>
      <c r="U33" s="28">
        <v>7</v>
      </c>
      <c r="V33" s="21">
        <f t="shared" si="0"/>
        <v>334853</v>
      </c>
    </row>
    <row r="34" spans="1:22" x14ac:dyDescent="0.15">
      <c r="A34" s="23" t="s">
        <v>250</v>
      </c>
      <c r="B34" s="29" t="s">
        <v>117</v>
      </c>
      <c r="C34" s="25"/>
      <c r="D34" s="18">
        <v>1406</v>
      </c>
      <c r="E34" s="19">
        <v>53993</v>
      </c>
      <c r="F34" s="20">
        <v>58648</v>
      </c>
      <c r="G34" s="19">
        <v>29170</v>
      </c>
      <c r="H34" s="20">
        <v>9174</v>
      </c>
      <c r="I34" s="19">
        <v>9448</v>
      </c>
      <c r="J34" s="20">
        <v>11078</v>
      </c>
      <c r="K34" s="19">
        <v>14240</v>
      </c>
      <c r="L34" s="20">
        <v>16448</v>
      </c>
      <c r="M34" s="19">
        <v>16364</v>
      </c>
      <c r="N34" s="20">
        <v>11883</v>
      </c>
      <c r="O34" s="19">
        <v>8641</v>
      </c>
      <c r="P34" s="20">
        <v>5869</v>
      </c>
      <c r="Q34" s="19">
        <v>3697</v>
      </c>
      <c r="R34" s="20">
        <v>1923</v>
      </c>
      <c r="S34" s="19">
        <v>651</v>
      </c>
      <c r="T34" s="19">
        <v>381</v>
      </c>
      <c r="U34" s="20">
        <v>74</v>
      </c>
      <c r="V34" s="21">
        <f t="shared" si="0"/>
        <v>253088</v>
      </c>
    </row>
    <row r="35" spans="1:22" x14ac:dyDescent="0.15">
      <c r="A35" s="23" t="s">
        <v>251</v>
      </c>
      <c r="B35" s="29" t="s">
        <v>121</v>
      </c>
      <c r="C35" s="25"/>
      <c r="D35" s="26">
        <v>176</v>
      </c>
      <c r="E35" s="27">
        <v>12779</v>
      </c>
      <c r="F35" s="28">
        <v>25870</v>
      </c>
      <c r="G35" s="27">
        <v>14019</v>
      </c>
      <c r="H35" s="28">
        <v>4078</v>
      </c>
      <c r="I35" s="27">
        <v>7065</v>
      </c>
      <c r="J35" s="28">
        <v>7988</v>
      </c>
      <c r="K35" s="27">
        <v>7830</v>
      </c>
      <c r="L35" s="28">
        <v>6587</v>
      </c>
      <c r="M35" s="27">
        <v>5240</v>
      </c>
      <c r="N35" s="28">
        <v>3638</v>
      </c>
      <c r="O35" s="27">
        <v>2779</v>
      </c>
      <c r="P35" s="28">
        <v>1775</v>
      </c>
      <c r="Q35" s="27">
        <v>1035</v>
      </c>
      <c r="R35" s="28">
        <v>513</v>
      </c>
      <c r="S35" s="27">
        <v>140</v>
      </c>
      <c r="T35" s="27">
        <v>59</v>
      </c>
      <c r="U35" s="28">
        <v>1</v>
      </c>
      <c r="V35" s="21">
        <f t="shared" ref="V35:V66" si="1">SUM(D35:U35)</f>
        <v>101572</v>
      </c>
    </row>
    <row r="36" spans="1:22" x14ac:dyDescent="0.15">
      <c r="A36" s="23" t="s">
        <v>252</v>
      </c>
      <c r="B36" s="29" t="s">
        <v>138</v>
      </c>
      <c r="C36" s="25"/>
      <c r="D36" s="26">
        <v>289</v>
      </c>
      <c r="E36" s="27">
        <v>13979</v>
      </c>
      <c r="F36" s="28">
        <v>20419</v>
      </c>
      <c r="G36" s="27">
        <v>6202</v>
      </c>
      <c r="H36" s="28">
        <v>2611</v>
      </c>
      <c r="I36" s="27">
        <v>3624</v>
      </c>
      <c r="J36" s="28">
        <v>4066</v>
      </c>
      <c r="K36" s="27">
        <v>4208</v>
      </c>
      <c r="L36" s="28">
        <v>3662</v>
      </c>
      <c r="M36" s="27">
        <v>2904</v>
      </c>
      <c r="N36" s="28">
        <v>1705</v>
      </c>
      <c r="O36" s="27">
        <v>953</v>
      </c>
      <c r="P36" s="28">
        <v>611</v>
      </c>
      <c r="Q36" s="27">
        <v>380</v>
      </c>
      <c r="R36" s="28">
        <v>179</v>
      </c>
      <c r="S36" s="27">
        <v>46</v>
      </c>
      <c r="T36" s="27">
        <v>17</v>
      </c>
      <c r="U36" s="28">
        <v>0</v>
      </c>
      <c r="V36" s="21">
        <f t="shared" si="1"/>
        <v>65855</v>
      </c>
    </row>
    <row r="37" spans="1:22" x14ac:dyDescent="0.15">
      <c r="A37" s="23" t="s">
        <v>253</v>
      </c>
      <c r="B37" s="29" t="s">
        <v>149</v>
      </c>
      <c r="C37" s="25"/>
      <c r="D37" s="26">
        <v>39</v>
      </c>
      <c r="E37" s="27">
        <v>1533</v>
      </c>
      <c r="F37" s="28">
        <v>4369</v>
      </c>
      <c r="G37" s="27">
        <v>3163</v>
      </c>
      <c r="H37" s="28">
        <v>732</v>
      </c>
      <c r="I37" s="27">
        <v>755</v>
      </c>
      <c r="J37" s="28">
        <v>796</v>
      </c>
      <c r="K37" s="27">
        <v>1025</v>
      </c>
      <c r="L37" s="28">
        <v>1266</v>
      </c>
      <c r="M37" s="27">
        <v>1176</v>
      </c>
      <c r="N37" s="28">
        <v>681</v>
      </c>
      <c r="O37" s="27">
        <v>365</v>
      </c>
      <c r="P37" s="28">
        <v>152</v>
      </c>
      <c r="Q37" s="27">
        <v>68</v>
      </c>
      <c r="R37" s="28">
        <v>31</v>
      </c>
      <c r="S37" s="27">
        <v>7</v>
      </c>
      <c r="T37" s="27">
        <v>4</v>
      </c>
      <c r="U37" s="28">
        <v>0</v>
      </c>
      <c r="V37" s="21">
        <f t="shared" si="1"/>
        <v>16162</v>
      </c>
    </row>
    <row r="38" spans="1:22" x14ac:dyDescent="0.15">
      <c r="A38" s="15" t="s">
        <v>254</v>
      </c>
      <c r="B38" s="16" t="s">
        <v>164</v>
      </c>
      <c r="C38" s="25"/>
      <c r="D38" s="26">
        <v>25</v>
      </c>
      <c r="E38" s="27">
        <v>1295</v>
      </c>
      <c r="F38" s="28">
        <v>3081</v>
      </c>
      <c r="G38" s="27">
        <v>2556</v>
      </c>
      <c r="H38" s="28">
        <v>1467</v>
      </c>
      <c r="I38" s="27">
        <v>1562</v>
      </c>
      <c r="J38" s="28">
        <v>1616</v>
      </c>
      <c r="K38" s="27">
        <v>1387</v>
      </c>
      <c r="L38" s="28">
        <v>1057</v>
      </c>
      <c r="M38" s="27">
        <v>766</v>
      </c>
      <c r="N38" s="28">
        <v>292</v>
      </c>
      <c r="O38" s="27">
        <v>137</v>
      </c>
      <c r="P38" s="28">
        <v>66</v>
      </c>
      <c r="Q38" s="27">
        <v>42</v>
      </c>
      <c r="R38" s="28">
        <v>32</v>
      </c>
      <c r="S38" s="27">
        <v>12</v>
      </c>
      <c r="T38" s="27">
        <v>2</v>
      </c>
      <c r="U38" s="28">
        <v>0</v>
      </c>
      <c r="V38" s="21">
        <f t="shared" si="1"/>
        <v>15395</v>
      </c>
    </row>
    <row r="39" spans="1:22" ht="15" thickBot="1" x14ac:dyDescent="0.2">
      <c r="A39" s="57" t="s">
        <v>65</v>
      </c>
      <c r="B39" s="61" t="s">
        <v>66</v>
      </c>
      <c r="C39" s="68"/>
      <c r="D39" s="71">
        <v>8</v>
      </c>
      <c r="E39" s="73">
        <v>230</v>
      </c>
      <c r="F39" s="73">
        <v>1577</v>
      </c>
      <c r="G39" s="73">
        <v>1162</v>
      </c>
      <c r="H39" s="73">
        <v>462</v>
      </c>
      <c r="I39" s="73">
        <v>467</v>
      </c>
      <c r="J39" s="73">
        <v>793</v>
      </c>
      <c r="K39" s="73">
        <v>1223</v>
      </c>
      <c r="L39" s="73">
        <v>1755</v>
      </c>
      <c r="M39" s="73">
        <v>2319</v>
      </c>
      <c r="N39" s="73">
        <v>2527</v>
      </c>
      <c r="O39" s="73">
        <v>2450</v>
      </c>
      <c r="P39" s="73">
        <v>2885</v>
      </c>
      <c r="Q39" s="73">
        <v>2921</v>
      </c>
      <c r="R39" s="73">
        <v>2505</v>
      </c>
      <c r="S39" s="73">
        <v>1011</v>
      </c>
      <c r="T39" s="73">
        <v>788</v>
      </c>
      <c r="U39" s="75">
        <v>1</v>
      </c>
      <c r="V39" s="77">
        <f t="shared" si="1"/>
        <v>25084</v>
      </c>
    </row>
    <row r="40" spans="1:22" x14ac:dyDescent="0.15">
      <c r="A40" s="59" t="s">
        <v>67</v>
      </c>
      <c r="B40" s="64" t="s">
        <v>68</v>
      </c>
      <c r="C40" s="69"/>
      <c r="D40" s="70">
        <v>0</v>
      </c>
      <c r="E40" s="72">
        <v>0</v>
      </c>
      <c r="F40" s="72">
        <v>113</v>
      </c>
      <c r="G40" s="72">
        <v>3345</v>
      </c>
      <c r="H40" s="72">
        <v>2685</v>
      </c>
      <c r="I40" s="72">
        <v>2664</v>
      </c>
      <c r="J40" s="72">
        <v>2776</v>
      </c>
      <c r="K40" s="72">
        <v>2608</v>
      </c>
      <c r="L40" s="72">
        <v>2879</v>
      </c>
      <c r="M40" s="72">
        <v>3807</v>
      </c>
      <c r="N40" s="72">
        <v>3774</v>
      </c>
      <c r="O40" s="72">
        <v>3840</v>
      </c>
      <c r="P40" s="72">
        <v>3669</v>
      </c>
      <c r="Q40" s="72">
        <v>3135</v>
      </c>
      <c r="R40" s="72">
        <v>2459</v>
      </c>
      <c r="S40" s="72">
        <v>888</v>
      </c>
      <c r="T40" s="72">
        <v>403</v>
      </c>
      <c r="U40" s="74">
        <v>0</v>
      </c>
      <c r="V40" s="76">
        <f t="shared" si="1"/>
        <v>39045</v>
      </c>
    </row>
    <row r="41" spans="1:22" x14ac:dyDescent="0.15">
      <c r="A41" s="15" t="s">
        <v>69</v>
      </c>
      <c r="B41" s="16" t="s">
        <v>70</v>
      </c>
      <c r="C41" s="17"/>
      <c r="D41" s="18">
        <v>0</v>
      </c>
      <c r="E41" s="19">
        <v>0</v>
      </c>
      <c r="F41" s="20">
        <v>0</v>
      </c>
      <c r="G41" s="19">
        <v>0</v>
      </c>
      <c r="H41" s="20">
        <v>0</v>
      </c>
      <c r="I41" s="19">
        <v>0</v>
      </c>
      <c r="J41" s="20">
        <v>0</v>
      </c>
      <c r="K41" s="19">
        <v>0</v>
      </c>
      <c r="L41" s="20">
        <v>0</v>
      </c>
      <c r="M41" s="19">
        <v>0</v>
      </c>
      <c r="N41" s="20">
        <v>0</v>
      </c>
      <c r="O41" s="19">
        <v>0</v>
      </c>
      <c r="P41" s="20">
        <v>0</v>
      </c>
      <c r="Q41" s="19">
        <v>0</v>
      </c>
      <c r="R41" s="20">
        <v>0</v>
      </c>
      <c r="S41" s="19">
        <v>0</v>
      </c>
      <c r="T41" s="19">
        <v>0</v>
      </c>
      <c r="U41" s="20">
        <v>843</v>
      </c>
      <c r="V41" s="21">
        <f t="shared" si="1"/>
        <v>843</v>
      </c>
    </row>
    <row r="42" spans="1:22" x14ac:dyDescent="0.15">
      <c r="A42" s="23" t="s">
        <v>71</v>
      </c>
      <c r="B42" s="29" t="s">
        <v>72</v>
      </c>
      <c r="C42" s="25"/>
      <c r="D42" s="26">
        <v>43</v>
      </c>
      <c r="E42" s="27">
        <v>2593</v>
      </c>
      <c r="F42" s="28">
        <v>5019</v>
      </c>
      <c r="G42" s="27">
        <v>2406</v>
      </c>
      <c r="H42" s="28">
        <v>742</v>
      </c>
      <c r="I42" s="27">
        <v>1050</v>
      </c>
      <c r="J42" s="28">
        <v>1300</v>
      </c>
      <c r="K42" s="27">
        <v>1809</v>
      </c>
      <c r="L42" s="28">
        <v>2158</v>
      </c>
      <c r="M42" s="27">
        <v>2471</v>
      </c>
      <c r="N42" s="28">
        <v>2057</v>
      </c>
      <c r="O42" s="27">
        <v>1693</v>
      </c>
      <c r="P42" s="28">
        <v>1179</v>
      </c>
      <c r="Q42" s="27">
        <v>738</v>
      </c>
      <c r="R42" s="28">
        <v>368</v>
      </c>
      <c r="S42" s="27">
        <v>110</v>
      </c>
      <c r="T42" s="27">
        <v>71</v>
      </c>
      <c r="U42" s="28">
        <v>3</v>
      </c>
      <c r="V42" s="21">
        <f t="shared" si="1"/>
        <v>25810</v>
      </c>
    </row>
    <row r="43" spans="1:22" x14ac:dyDescent="0.15">
      <c r="A43" s="23" t="s">
        <v>73</v>
      </c>
      <c r="B43" s="29" t="s">
        <v>74</v>
      </c>
      <c r="C43" s="25"/>
      <c r="D43" s="26">
        <v>35</v>
      </c>
      <c r="E43" s="27">
        <v>2488</v>
      </c>
      <c r="F43" s="28">
        <v>4667</v>
      </c>
      <c r="G43" s="27">
        <v>2225</v>
      </c>
      <c r="H43" s="28">
        <v>787</v>
      </c>
      <c r="I43" s="27">
        <v>841</v>
      </c>
      <c r="J43" s="28">
        <v>1090</v>
      </c>
      <c r="K43" s="27">
        <v>1621</v>
      </c>
      <c r="L43" s="28">
        <v>2023</v>
      </c>
      <c r="M43" s="27">
        <v>2319</v>
      </c>
      <c r="N43" s="28">
        <v>1933</v>
      </c>
      <c r="O43" s="27">
        <v>1587</v>
      </c>
      <c r="P43" s="28">
        <v>1201</v>
      </c>
      <c r="Q43" s="27">
        <v>814</v>
      </c>
      <c r="R43" s="28">
        <v>370</v>
      </c>
      <c r="S43" s="27">
        <v>116</v>
      </c>
      <c r="T43" s="27">
        <v>67</v>
      </c>
      <c r="U43" s="28">
        <v>4</v>
      </c>
      <c r="V43" s="21">
        <f t="shared" si="1"/>
        <v>24188</v>
      </c>
    </row>
    <row r="44" spans="1:22" x14ac:dyDescent="0.15">
      <c r="A44" s="23" t="s">
        <v>75</v>
      </c>
      <c r="B44" s="29" t="s">
        <v>76</v>
      </c>
      <c r="C44" s="25"/>
      <c r="D44" s="26">
        <v>1</v>
      </c>
      <c r="E44" s="27">
        <v>304</v>
      </c>
      <c r="F44" s="28">
        <v>968</v>
      </c>
      <c r="G44" s="27">
        <v>1813</v>
      </c>
      <c r="H44" s="28">
        <v>3192</v>
      </c>
      <c r="I44" s="27">
        <v>3753</v>
      </c>
      <c r="J44" s="28">
        <v>4158</v>
      </c>
      <c r="K44" s="27">
        <v>3938</v>
      </c>
      <c r="L44" s="28">
        <v>3547</v>
      </c>
      <c r="M44" s="27">
        <v>3986</v>
      </c>
      <c r="N44" s="28">
        <v>3743</v>
      </c>
      <c r="O44" s="27">
        <v>3163</v>
      </c>
      <c r="P44" s="28">
        <v>2809</v>
      </c>
      <c r="Q44" s="27">
        <v>2556</v>
      </c>
      <c r="R44" s="28">
        <v>1344</v>
      </c>
      <c r="S44" s="27">
        <v>302</v>
      </c>
      <c r="T44" s="27">
        <v>91</v>
      </c>
      <c r="U44" s="28">
        <v>75</v>
      </c>
      <c r="V44" s="21">
        <f t="shared" si="1"/>
        <v>39743</v>
      </c>
    </row>
    <row r="45" spans="1:22" x14ac:dyDescent="0.15">
      <c r="A45" s="23" t="s">
        <v>77</v>
      </c>
      <c r="B45" s="29" t="s">
        <v>78</v>
      </c>
      <c r="C45" s="25"/>
      <c r="D45" s="26">
        <v>6</v>
      </c>
      <c r="E45" s="27">
        <v>247</v>
      </c>
      <c r="F45" s="28">
        <v>559</v>
      </c>
      <c r="G45" s="27">
        <v>269</v>
      </c>
      <c r="H45" s="28">
        <v>168</v>
      </c>
      <c r="I45" s="27">
        <v>174</v>
      </c>
      <c r="J45" s="28">
        <v>167</v>
      </c>
      <c r="K45" s="27">
        <v>227</v>
      </c>
      <c r="L45" s="28">
        <v>183</v>
      </c>
      <c r="M45" s="27">
        <v>160</v>
      </c>
      <c r="N45" s="28">
        <v>137</v>
      </c>
      <c r="O45" s="27">
        <v>89</v>
      </c>
      <c r="P45" s="28">
        <v>65</v>
      </c>
      <c r="Q45" s="27">
        <v>34</v>
      </c>
      <c r="R45" s="28">
        <v>18</v>
      </c>
      <c r="S45" s="27">
        <v>2</v>
      </c>
      <c r="T45" s="27">
        <v>0</v>
      </c>
      <c r="U45" s="28">
        <v>3</v>
      </c>
      <c r="V45" s="21">
        <f t="shared" si="1"/>
        <v>2508</v>
      </c>
    </row>
    <row r="46" spans="1:22" x14ac:dyDescent="0.15">
      <c r="A46" s="23" t="s">
        <v>79</v>
      </c>
      <c r="B46" s="29" t="s">
        <v>80</v>
      </c>
      <c r="C46" s="25"/>
      <c r="D46" s="26">
        <v>0</v>
      </c>
      <c r="E46" s="27">
        <v>0</v>
      </c>
      <c r="F46" s="28">
        <v>0</v>
      </c>
      <c r="G46" s="27">
        <v>0</v>
      </c>
      <c r="H46" s="28">
        <v>0</v>
      </c>
      <c r="I46" s="27">
        <v>0</v>
      </c>
      <c r="J46" s="28">
        <v>0</v>
      </c>
      <c r="K46" s="27">
        <v>0</v>
      </c>
      <c r="L46" s="28">
        <v>0</v>
      </c>
      <c r="M46" s="27">
        <v>0</v>
      </c>
      <c r="N46" s="28">
        <v>0</v>
      </c>
      <c r="O46" s="27">
        <v>0</v>
      </c>
      <c r="P46" s="28">
        <v>0</v>
      </c>
      <c r="Q46" s="27">
        <v>0</v>
      </c>
      <c r="R46" s="28">
        <v>0</v>
      </c>
      <c r="S46" s="27">
        <v>0</v>
      </c>
      <c r="T46" s="27">
        <v>0</v>
      </c>
      <c r="U46" s="28">
        <v>581</v>
      </c>
      <c r="V46" s="21">
        <f t="shared" si="1"/>
        <v>581</v>
      </c>
    </row>
    <row r="47" spans="1:22" x14ac:dyDescent="0.15">
      <c r="A47" s="23" t="s">
        <v>81</v>
      </c>
      <c r="B47" s="29" t="s">
        <v>82</v>
      </c>
      <c r="C47" s="25"/>
      <c r="D47" s="26">
        <v>0</v>
      </c>
      <c r="E47" s="27">
        <v>2</v>
      </c>
      <c r="F47" s="28">
        <v>277</v>
      </c>
      <c r="G47" s="27">
        <v>1130</v>
      </c>
      <c r="H47" s="28">
        <v>1347</v>
      </c>
      <c r="I47" s="27">
        <v>1703</v>
      </c>
      <c r="J47" s="28">
        <v>2034</v>
      </c>
      <c r="K47" s="27">
        <v>1990</v>
      </c>
      <c r="L47" s="28">
        <v>2121</v>
      </c>
      <c r="M47" s="27">
        <v>2934</v>
      </c>
      <c r="N47" s="28">
        <v>3154</v>
      </c>
      <c r="O47" s="27">
        <v>3272</v>
      </c>
      <c r="P47" s="28">
        <v>2823</v>
      </c>
      <c r="Q47" s="27">
        <v>2402</v>
      </c>
      <c r="R47" s="28">
        <v>1570</v>
      </c>
      <c r="S47" s="27">
        <v>639</v>
      </c>
      <c r="T47" s="27">
        <v>429</v>
      </c>
      <c r="U47" s="28">
        <v>0</v>
      </c>
      <c r="V47" s="21">
        <f t="shared" si="1"/>
        <v>27827</v>
      </c>
    </row>
    <row r="48" spans="1:22" x14ac:dyDescent="0.15">
      <c r="A48" s="23" t="s">
        <v>83</v>
      </c>
      <c r="B48" s="29" t="s">
        <v>84</v>
      </c>
      <c r="C48" s="25"/>
      <c r="D48" s="26">
        <v>3</v>
      </c>
      <c r="E48" s="27">
        <v>92</v>
      </c>
      <c r="F48" s="28">
        <v>613</v>
      </c>
      <c r="G48" s="27">
        <v>432</v>
      </c>
      <c r="H48" s="28">
        <v>306</v>
      </c>
      <c r="I48" s="27">
        <v>410</v>
      </c>
      <c r="J48" s="28">
        <v>536</v>
      </c>
      <c r="K48" s="27">
        <v>745</v>
      </c>
      <c r="L48" s="28">
        <v>925</v>
      </c>
      <c r="M48" s="27">
        <v>1201</v>
      </c>
      <c r="N48" s="28">
        <v>1036</v>
      </c>
      <c r="O48" s="27">
        <v>1099</v>
      </c>
      <c r="P48" s="28">
        <v>1783</v>
      </c>
      <c r="Q48" s="27">
        <v>2335</v>
      </c>
      <c r="R48" s="28">
        <v>1861</v>
      </c>
      <c r="S48" s="27">
        <v>1059</v>
      </c>
      <c r="T48" s="27">
        <v>1411</v>
      </c>
      <c r="U48" s="28">
        <v>0</v>
      </c>
      <c r="V48" s="21">
        <f t="shared" si="1"/>
        <v>15847</v>
      </c>
    </row>
    <row r="49" spans="1:22" x14ac:dyDescent="0.15">
      <c r="A49" s="23" t="s">
        <v>85</v>
      </c>
      <c r="B49" s="29" t="s">
        <v>86</v>
      </c>
      <c r="C49" s="25"/>
      <c r="D49" s="26">
        <v>0</v>
      </c>
      <c r="E49" s="27">
        <v>282</v>
      </c>
      <c r="F49" s="28">
        <v>889</v>
      </c>
      <c r="G49" s="27">
        <v>812</v>
      </c>
      <c r="H49" s="28">
        <v>857</v>
      </c>
      <c r="I49" s="27">
        <v>1111</v>
      </c>
      <c r="J49" s="28">
        <v>1382</v>
      </c>
      <c r="K49" s="27">
        <v>1645</v>
      </c>
      <c r="L49" s="28">
        <v>1943</v>
      </c>
      <c r="M49" s="27">
        <v>3056</v>
      </c>
      <c r="N49" s="28">
        <v>3963</v>
      </c>
      <c r="O49" s="27">
        <v>4927</v>
      </c>
      <c r="P49" s="28">
        <v>6405</v>
      </c>
      <c r="Q49" s="27">
        <v>7437</v>
      </c>
      <c r="R49" s="28">
        <v>6539</v>
      </c>
      <c r="S49" s="27">
        <v>3788</v>
      </c>
      <c r="T49" s="27">
        <v>3561</v>
      </c>
      <c r="U49" s="28">
        <v>3</v>
      </c>
      <c r="V49" s="21">
        <f t="shared" si="1"/>
        <v>48600</v>
      </c>
    </row>
    <row r="50" spans="1:22" x14ac:dyDescent="0.15">
      <c r="A50" s="23" t="s">
        <v>87</v>
      </c>
      <c r="B50" s="29" t="s">
        <v>88</v>
      </c>
      <c r="C50" s="25"/>
      <c r="D50" s="26">
        <v>74</v>
      </c>
      <c r="E50" s="27">
        <v>4509</v>
      </c>
      <c r="F50" s="28">
        <v>12840</v>
      </c>
      <c r="G50" s="27">
        <v>13861</v>
      </c>
      <c r="H50" s="28">
        <v>3944</v>
      </c>
      <c r="I50" s="27">
        <v>4884</v>
      </c>
      <c r="J50" s="28">
        <v>4695</v>
      </c>
      <c r="K50" s="27">
        <v>4557</v>
      </c>
      <c r="L50" s="28">
        <v>4121</v>
      </c>
      <c r="M50" s="27">
        <v>3063</v>
      </c>
      <c r="N50" s="28">
        <v>1741</v>
      </c>
      <c r="O50" s="27">
        <v>914</v>
      </c>
      <c r="P50" s="28">
        <v>424</v>
      </c>
      <c r="Q50" s="27">
        <v>209</v>
      </c>
      <c r="R50" s="28">
        <v>93</v>
      </c>
      <c r="S50" s="27">
        <v>26</v>
      </c>
      <c r="T50" s="27">
        <v>18</v>
      </c>
      <c r="U50" s="28">
        <v>3</v>
      </c>
      <c r="V50" s="21">
        <f t="shared" si="1"/>
        <v>59976</v>
      </c>
    </row>
    <row r="51" spans="1:22" x14ac:dyDescent="0.15">
      <c r="A51" s="23" t="s">
        <v>89</v>
      </c>
      <c r="B51" s="29" t="s">
        <v>90</v>
      </c>
      <c r="C51" s="25"/>
      <c r="D51" s="26">
        <v>2</v>
      </c>
      <c r="E51" s="27">
        <v>265</v>
      </c>
      <c r="F51" s="28">
        <v>1091</v>
      </c>
      <c r="G51" s="27">
        <v>990</v>
      </c>
      <c r="H51" s="28">
        <v>837</v>
      </c>
      <c r="I51" s="27">
        <v>1102</v>
      </c>
      <c r="J51" s="28">
        <v>1244</v>
      </c>
      <c r="K51" s="27">
        <v>1371</v>
      </c>
      <c r="L51" s="28">
        <v>1521</v>
      </c>
      <c r="M51" s="27">
        <v>1737</v>
      </c>
      <c r="N51" s="28">
        <v>2254</v>
      </c>
      <c r="O51" s="27">
        <v>2774</v>
      </c>
      <c r="P51" s="28">
        <v>2758</v>
      </c>
      <c r="Q51" s="27">
        <v>2306</v>
      </c>
      <c r="R51" s="28">
        <v>1324</v>
      </c>
      <c r="S51" s="27">
        <v>550</v>
      </c>
      <c r="T51" s="27">
        <v>322</v>
      </c>
      <c r="U51" s="28">
        <v>47</v>
      </c>
      <c r="V51" s="21">
        <f t="shared" si="1"/>
        <v>22495</v>
      </c>
    </row>
    <row r="52" spans="1:22" x14ac:dyDescent="0.15">
      <c r="A52" s="23" t="s">
        <v>91</v>
      </c>
      <c r="B52" s="29" t="s">
        <v>92</v>
      </c>
      <c r="C52" s="25"/>
      <c r="D52" s="26">
        <v>8</v>
      </c>
      <c r="E52" s="27">
        <v>24</v>
      </c>
      <c r="F52" s="28">
        <v>185</v>
      </c>
      <c r="G52" s="27">
        <v>130</v>
      </c>
      <c r="H52" s="28">
        <v>89</v>
      </c>
      <c r="I52" s="27">
        <v>49</v>
      </c>
      <c r="J52" s="28">
        <v>62</v>
      </c>
      <c r="K52" s="27">
        <v>97</v>
      </c>
      <c r="L52" s="28">
        <v>118</v>
      </c>
      <c r="M52" s="27">
        <v>147</v>
      </c>
      <c r="N52" s="28">
        <v>169</v>
      </c>
      <c r="O52" s="27">
        <v>163</v>
      </c>
      <c r="P52" s="28">
        <v>186</v>
      </c>
      <c r="Q52" s="27">
        <v>171</v>
      </c>
      <c r="R52" s="28">
        <v>105</v>
      </c>
      <c r="S52" s="27">
        <v>36</v>
      </c>
      <c r="T52" s="27">
        <v>12</v>
      </c>
      <c r="U52" s="28">
        <v>286</v>
      </c>
      <c r="V52" s="21">
        <f t="shared" si="1"/>
        <v>2037</v>
      </c>
    </row>
    <row r="53" spans="1:22" x14ac:dyDescent="0.15">
      <c r="A53" s="23" t="s">
        <v>93</v>
      </c>
      <c r="B53" s="29" t="s">
        <v>94</v>
      </c>
      <c r="C53" s="25"/>
      <c r="D53" s="26">
        <v>0</v>
      </c>
      <c r="E53" s="27">
        <v>19</v>
      </c>
      <c r="F53" s="28">
        <v>94</v>
      </c>
      <c r="G53" s="27">
        <v>214</v>
      </c>
      <c r="H53" s="28">
        <v>216</v>
      </c>
      <c r="I53" s="27">
        <v>194</v>
      </c>
      <c r="J53" s="28">
        <v>198</v>
      </c>
      <c r="K53" s="27">
        <v>200</v>
      </c>
      <c r="L53" s="28">
        <v>171</v>
      </c>
      <c r="M53" s="27">
        <v>169</v>
      </c>
      <c r="N53" s="28">
        <v>157</v>
      </c>
      <c r="O53" s="27">
        <v>190</v>
      </c>
      <c r="P53" s="28">
        <v>218</v>
      </c>
      <c r="Q53" s="27">
        <v>206</v>
      </c>
      <c r="R53" s="28">
        <v>145</v>
      </c>
      <c r="S53" s="27">
        <v>45</v>
      </c>
      <c r="T53" s="27">
        <v>18</v>
      </c>
      <c r="U53" s="28">
        <v>2</v>
      </c>
      <c r="V53" s="21">
        <f t="shared" si="1"/>
        <v>2456</v>
      </c>
    </row>
    <row r="54" spans="1:22" x14ac:dyDescent="0.15">
      <c r="A54" s="23" t="s">
        <v>95</v>
      </c>
      <c r="B54" s="29" t="s">
        <v>96</v>
      </c>
      <c r="C54" s="25"/>
      <c r="D54" s="26">
        <v>0</v>
      </c>
      <c r="E54" s="27">
        <v>0</v>
      </c>
      <c r="F54" s="28">
        <v>2</v>
      </c>
      <c r="G54" s="27">
        <v>139</v>
      </c>
      <c r="H54" s="28">
        <v>171</v>
      </c>
      <c r="I54" s="27">
        <v>105</v>
      </c>
      <c r="J54" s="28">
        <v>120</v>
      </c>
      <c r="K54" s="27">
        <v>111</v>
      </c>
      <c r="L54" s="28">
        <v>132</v>
      </c>
      <c r="M54" s="27">
        <v>118</v>
      </c>
      <c r="N54" s="28">
        <v>132</v>
      </c>
      <c r="O54" s="27">
        <v>126</v>
      </c>
      <c r="P54" s="28">
        <v>170</v>
      </c>
      <c r="Q54" s="27">
        <v>150</v>
      </c>
      <c r="R54" s="28">
        <v>148</v>
      </c>
      <c r="S54" s="27">
        <v>62</v>
      </c>
      <c r="T54" s="27">
        <v>45</v>
      </c>
      <c r="U54" s="28">
        <v>529</v>
      </c>
      <c r="V54" s="21">
        <f t="shared" si="1"/>
        <v>2260</v>
      </c>
    </row>
    <row r="55" spans="1:22" x14ac:dyDescent="0.15">
      <c r="A55" s="23" t="s">
        <v>97</v>
      </c>
      <c r="B55" s="29" t="s">
        <v>98</v>
      </c>
      <c r="C55" s="25"/>
      <c r="D55" s="26">
        <v>23</v>
      </c>
      <c r="E55" s="27">
        <v>572</v>
      </c>
      <c r="F55" s="28">
        <v>1755</v>
      </c>
      <c r="G55" s="27">
        <v>1188</v>
      </c>
      <c r="H55" s="28">
        <v>506</v>
      </c>
      <c r="I55" s="27">
        <v>347</v>
      </c>
      <c r="J55" s="28">
        <v>418</v>
      </c>
      <c r="K55" s="27">
        <v>632</v>
      </c>
      <c r="L55" s="28">
        <v>960</v>
      </c>
      <c r="M55" s="27">
        <v>1009</v>
      </c>
      <c r="N55" s="28">
        <v>744</v>
      </c>
      <c r="O55" s="27">
        <v>502</v>
      </c>
      <c r="P55" s="28">
        <v>364</v>
      </c>
      <c r="Q55" s="27">
        <v>214</v>
      </c>
      <c r="R55" s="28">
        <v>139</v>
      </c>
      <c r="S55" s="27">
        <v>70</v>
      </c>
      <c r="T55" s="27">
        <v>26</v>
      </c>
      <c r="U55" s="28">
        <v>0</v>
      </c>
      <c r="V55" s="21">
        <f t="shared" si="1"/>
        <v>9469</v>
      </c>
    </row>
    <row r="56" spans="1:22" x14ac:dyDescent="0.15">
      <c r="A56" s="23" t="s">
        <v>99</v>
      </c>
      <c r="B56" s="29" t="s">
        <v>100</v>
      </c>
      <c r="C56" s="25"/>
      <c r="D56" s="26">
        <v>95</v>
      </c>
      <c r="E56" s="27">
        <v>1936</v>
      </c>
      <c r="F56" s="28">
        <v>6918</v>
      </c>
      <c r="G56" s="27">
        <v>3509</v>
      </c>
      <c r="H56" s="28">
        <v>732</v>
      </c>
      <c r="I56" s="27">
        <v>890</v>
      </c>
      <c r="J56" s="28">
        <v>1476</v>
      </c>
      <c r="K56" s="27">
        <v>2448</v>
      </c>
      <c r="L56" s="28">
        <v>4355</v>
      </c>
      <c r="M56" s="27">
        <v>7184</v>
      </c>
      <c r="N56" s="28">
        <v>9560</v>
      </c>
      <c r="O56" s="27">
        <v>12459</v>
      </c>
      <c r="P56" s="28">
        <v>18081</v>
      </c>
      <c r="Q56" s="27">
        <v>22388</v>
      </c>
      <c r="R56" s="28">
        <v>16876</v>
      </c>
      <c r="S56" s="27">
        <v>6751</v>
      </c>
      <c r="T56" s="27">
        <v>3848</v>
      </c>
      <c r="U56" s="28">
        <v>1</v>
      </c>
      <c r="V56" s="21">
        <f t="shared" si="1"/>
        <v>119507</v>
      </c>
    </row>
    <row r="57" spans="1:22" x14ac:dyDescent="0.15">
      <c r="A57" s="23" t="s">
        <v>101</v>
      </c>
      <c r="B57" s="29" t="s">
        <v>102</v>
      </c>
      <c r="C57" s="25"/>
      <c r="D57" s="26">
        <v>55</v>
      </c>
      <c r="E57" s="27">
        <v>16996</v>
      </c>
      <c r="F57" s="28">
        <v>16992</v>
      </c>
      <c r="G57" s="27">
        <v>9366</v>
      </c>
      <c r="H57" s="28">
        <v>2511</v>
      </c>
      <c r="I57" s="27">
        <v>3151</v>
      </c>
      <c r="J57" s="28">
        <v>3492</v>
      </c>
      <c r="K57" s="27">
        <v>3685</v>
      </c>
      <c r="L57" s="28">
        <v>3629</v>
      </c>
      <c r="M57" s="27">
        <v>4021</v>
      </c>
      <c r="N57" s="28">
        <v>4293</v>
      </c>
      <c r="O57" s="27">
        <v>4618</v>
      </c>
      <c r="P57" s="28">
        <v>4116</v>
      </c>
      <c r="Q57" s="27">
        <v>3204</v>
      </c>
      <c r="R57" s="28">
        <v>1693</v>
      </c>
      <c r="S57" s="27">
        <v>503</v>
      </c>
      <c r="T57" s="27">
        <v>240</v>
      </c>
      <c r="U57" s="28">
        <v>1</v>
      </c>
      <c r="V57" s="21">
        <f t="shared" si="1"/>
        <v>82566</v>
      </c>
    </row>
    <row r="58" spans="1:22" x14ac:dyDescent="0.15">
      <c r="A58" s="23" t="s">
        <v>103</v>
      </c>
      <c r="B58" s="29" t="s">
        <v>104</v>
      </c>
      <c r="C58" s="25"/>
      <c r="D58" s="26">
        <v>52</v>
      </c>
      <c r="E58" s="27">
        <v>12921</v>
      </c>
      <c r="F58" s="28">
        <v>20295</v>
      </c>
      <c r="G58" s="27">
        <v>3728</v>
      </c>
      <c r="H58" s="28">
        <v>1156</v>
      </c>
      <c r="I58" s="27">
        <v>1159</v>
      </c>
      <c r="J58" s="28">
        <v>1155</v>
      </c>
      <c r="K58" s="27">
        <v>1384</v>
      </c>
      <c r="L58" s="28">
        <v>1736</v>
      </c>
      <c r="M58" s="27">
        <v>2118</v>
      </c>
      <c r="N58" s="28">
        <v>1975</v>
      </c>
      <c r="O58" s="27">
        <v>1898</v>
      </c>
      <c r="P58" s="28">
        <v>1720</v>
      </c>
      <c r="Q58" s="27">
        <v>1520</v>
      </c>
      <c r="R58" s="28">
        <v>1017</v>
      </c>
      <c r="S58" s="27">
        <v>501</v>
      </c>
      <c r="T58" s="27">
        <v>519</v>
      </c>
      <c r="U58" s="28">
        <v>6</v>
      </c>
      <c r="V58" s="21">
        <f t="shared" si="1"/>
        <v>54860</v>
      </c>
    </row>
    <row r="59" spans="1:22" x14ac:dyDescent="0.15">
      <c r="A59" s="23" t="s">
        <v>105</v>
      </c>
      <c r="B59" s="29" t="s">
        <v>106</v>
      </c>
      <c r="C59" s="25"/>
      <c r="D59" s="26">
        <v>5</v>
      </c>
      <c r="E59" s="27">
        <v>69</v>
      </c>
      <c r="F59" s="28">
        <v>2127</v>
      </c>
      <c r="G59" s="27">
        <v>11868</v>
      </c>
      <c r="H59" s="28">
        <v>9938</v>
      </c>
      <c r="I59" s="27">
        <v>5883</v>
      </c>
      <c r="J59" s="28">
        <v>10296</v>
      </c>
      <c r="K59" s="27">
        <v>10912</v>
      </c>
      <c r="L59" s="28">
        <v>11693</v>
      </c>
      <c r="M59" s="27">
        <v>14329</v>
      </c>
      <c r="N59" s="28">
        <v>17221</v>
      </c>
      <c r="O59" s="27">
        <v>16792</v>
      </c>
      <c r="P59" s="28">
        <v>13616</v>
      </c>
      <c r="Q59" s="27">
        <v>8536</v>
      </c>
      <c r="R59" s="28">
        <v>4676</v>
      </c>
      <c r="S59" s="27">
        <v>1929</v>
      </c>
      <c r="T59" s="27">
        <v>804</v>
      </c>
      <c r="U59" s="28">
        <v>8</v>
      </c>
      <c r="V59" s="21">
        <f t="shared" si="1"/>
        <v>140702</v>
      </c>
    </row>
    <row r="60" spans="1:22" x14ac:dyDescent="0.15">
      <c r="A60" s="23" t="s">
        <v>107</v>
      </c>
      <c r="B60" s="29" t="s">
        <v>108</v>
      </c>
      <c r="C60" s="25"/>
      <c r="D60" s="26">
        <v>6</v>
      </c>
      <c r="E60" s="27">
        <v>509</v>
      </c>
      <c r="F60" s="28">
        <v>1532</v>
      </c>
      <c r="G60" s="27">
        <v>5381</v>
      </c>
      <c r="H60" s="28">
        <v>4183</v>
      </c>
      <c r="I60" s="27">
        <v>3755</v>
      </c>
      <c r="J60" s="28">
        <v>2235</v>
      </c>
      <c r="K60" s="27">
        <v>956</v>
      </c>
      <c r="L60" s="28">
        <v>614</v>
      </c>
      <c r="M60" s="27">
        <v>428</v>
      </c>
      <c r="N60" s="28">
        <v>241</v>
      </c>
      <c r="O60" s="27">
        <v>123</v>
      </c>
      <c r="P60" s="28">
        <v>52</v>
      </c>
      <c r="Q60" s="27">
        <v>28</v>
      </c>
      <c r="R60" s="28">
        <v>12</v>
      </c>
      <c r="S60" s="27">
        <v>5</v>
      </c>
      <c r="T60" s="27">
        <v>3</v>
      </c>
      <c r="U60" s="28">
        <v>4</v>
      </c>
      <c r="V60" s="21">
        <f t="shared" si="1"/>
        <v>20067</v>
      </c>
    </row>
    <row r="61" spans="1:22" x14ac:dyDescent="0.15">
      <c r="A61" s="23" t="s">
        <v>109</v>
      </c>
      <c r="B61" s="29" t="s">
        <v>110</v>
      </c>
      <c r="C61" s="36" t="s">
        <v>120</v>
      </c>
      <c r="D61" s="26">
        <v>0</v>
      </c>
      <c r="E61" s="27">
        <v>0</v>
      </c>
      <c r="F61" s="28">
        <v>0</v>
      </c>
      <c r="G61" s="27">
        <v>0</v>
      </c>
      <c r="H61" s="28">
        <v>0</v>
      </c>
      <c r="I61" s="27">
        <v>0</v>
      </c>
      <c r="J61" s="28">
        <v>0</v>
      </c>
      <c r="K61" s="27">
        <v>0</v>
      </c>
      <c r="L61" s="28">
        <v>0</v>
      </c>
      <c r="M61" s="27">
        <v>0</v>
      </c>
      <c r="N61" s="28">
        <v>0</v>
      </c>
      <c r="O61" s="27">
        <v>0</v>
      </c>
      <c r="P61" s="28">
        <v>0</v>
      </c>
      <c r="Q61" s="27">
        <v>0</v>
      </c>
      <c r="R61" s="28">
        <v>0</v>
      </c>
      <c r="S61" s="27">
        <v>0</v>
      </c>
      <c r="T61" s="27">
        <v>0</v>
      </c>
      <c r="U61" s="28">
        <v>219</v>
      </c>
      <c r="V61" s="21">
        <f t="shared" si="1"/>
        <v>219</v>
      </c>
    </row>
    <row r="62" spans="1:22" x14ac:dyDescent="0.15">
      <c r="A62" s="23" t="s">
        <v>111</v>
      </c>
      <c r="B62" s="29" t="s">
        <v>112</v>
      </c>
      <c r="C62" s="25"/>
      <c r="D62" s="26">
        <v>0</v>
      </c>
      <c r="E62" s="27">
        <v>1</v>
      </c>
      <c r="F62" s="28">
        <v>33</v>
      </c>
      <c r="G62" s="27">
        <v>42</v>
      </c>
      <c r="H62" s="28">
        <v>45</v>
      </c>
      <c r="I62" s="27">
        <v>47</v>
      </c>
      <c r="J62" s="28">
        <v>51</v>
      </c>
      <c r="K62" s="27">
        <v>51</v>
      </c>
      <c r="L62" s="28">
        <v>56</v>
      </c>
      <c r="M62" s="27">
        <v>71</v>
      </c>
      <c r="N62" s="28">
        <v>89</v>
      </c>
      <c r="O62" s="27">
        <v>97</v>
      </c>
      <c r="P62" s="28">
        <v>87</v>
      </c>
      <c r="Q62" s="27">
        <v>94</v>
      </c>
      <c r="R62" s="28">
        <v>76</v>
      </c>
      <c r="S62" s="27">
        <v>33</v>
      </c>
      <c r="T62" s="27">
        <v>32</v>
      </c>
      <c r="U62" s="28">
        <v>0</v>
      </c>
      <c r="V62" s="21">
        <f t="shared" si="1"/>
        <v>905</v>
      </c>
    </row>
    <row r="63" spans="1:22" x14ac:dyDescent="0.15">
      <c r="A63" s="23" t="s">
        <v>113</v>
      </c>
      <c r="B63" s="29" t="s">
        <v>114</v>
      </c>
      <c r="C63" s="25"/>
      <c r="D63" s="26">
        <v>0</v>
      </c>
      <c r="E63" s="27">
        <v>0</v>
      </c>
      <c r="F63" s="28">
        <v>0</v>
      </c>
      <c r="G63" s="27">
        <v>0</v>
      </c>
      <c r="H63" s="28">
        <v>0</v>
      </c>
      <c r="I63" s="27">
        <v>0</v>
      </c>
      <c r="J63" s="28">
        <v>0</v>
      </c>
      <c r="K63" s="27">
        <v>0</v>
      </c>
      <c r="L63" s="28">
        <v>0</v>
      </c>
      <c r="M63" s="27">
        <v>0</v>
      </c>
      <c r="N63" s="28">
        <v>0</v>
      </c>
      <c r="O63" s="27">
        <v>0</v>
      </c>
      <c r="P63" s="28">
        <v>0</v>
      </c>
      <c r="Q63" s="27">
        <v>0</v>
      </c>
      <c r="R63" s="28">
        <v>0</v>
      </c>
      <c r="S63" s="27">
        <v>0</v>
      </c>
      <c r="T63" s="27">
        <v>0</v>
      </c>
      <c r="U63" s="28">
        <v>2816</v>
      </c>
      <c r="V63" s="21">
        <f t="shared" si="1"/>
        <v>2816</v>
      </c>
    </row>
    <row r="64" spans="1:22" x14ac:dyDescent="0.15">
      <c r="A64" s="23" t="s">
        <v>115</v>
      </c>
      <c r="B64" s="29" t="s">
        <v>116</v>
      </c>
      <c r="C64" s="25"/>
      <c r="D64" s="26">
        <v>67</v>
      </c>
      <c r="E64" s="27">
        <v>420</v>
      </c>
      <c r="F64" s="28">
        <v>1005</v>
      </c>
      <c r="G64" s="27">
        <v>757</v>
      </c>
      <c r="H64" s="28">
        <v>351</v>
      </c>
      <c r="I64" s="27">
        <v>404</v>
      </c>
      <c r="J64" s="28">
        <v>377</v>
      </c>
      <c r="K64" s="27">
        <v>348</v>
      </c>
      <c r="L64" s="28">
        <v>280</v>
      </c>
      <c r="M64" s="27">
        <v>357</v>
      </c>
      <c r="N64" s="28">
        <v>351</v>
      </c>
      <c r="O64" s="27">
        <v>294</v>
      </c>
      <c r="P64" s="28">
        <v>243</v>
      </c>
      <c r="Q64" s="27">
        <v>191</v>
      </c>
      <c r="R64" s="28">
        <v>142</v>
      </c>
      <c r="S64" s="27">
        <v>52</v>
      </c>
      <c r="T64" s="27">
        <v>30</v>
      </c>
      <c r="U64" s="28">
        <v>10</v>
      </c>
      <c r="V64" s="21">
        <f t="shared" si="1"/>
        <v>5679</v>
      </c>
    </row>
    <row r="65" spans="1:22" x14ac:dyDescent="0.15">
      <c r="A65" s="23" t="s">
        <v>118</v>
      </c>
      <c r="B65" s="29" t="s">
        <v>119</v>
      </c>
      <c r="C65" s="36"/>
      <c r="D65" s="26">
        <v>0</v>
      </c>
      <c r="E65" s="27">
        <v>0</v>
      </c>
      <c r="F65" s="28">
        <v>0</v>
      </c>
      <c r="G65" s="27">
        <v>0</v>
      </c>
      <c r="H65" s="28">
        <v>0</v>
      </c>
      <c r="I65" s="27">
        <v>0</v>
      </c>
      <c r="J65" s="28">
        <v>0</v>
      </c>
      <c r="K65" s="27">
        <v>0</v>
      </c>
      <c r="L65" s="28">
        <v>0</v>
      </c>
      <c r="M65" s="27">
        <v>0</v>
      </c>
      <c r="N65" s="28">
        <v>0</v>
      </c>
      <c r="O65" s="27">
        <v>0</v>
      </c>
      <c r="P65" s="28">
        <v>0</v>
      </c>
      <c r="Q65" s="27">
        <v>0</v>
      </c>
      <c r="R65" s="28">
        <v>0</v>
      </c>
      <c r="S65" s="27">
        <v>0</v>
      </c>
      <c r="T65" s="27">
        <v>0</v>
      </c>
      <c r="U65" s="28">
        <v>816</v>
      </c>
      <c r="V65" s="21">
        <f t="shared" si="1"/>
        <v>816</v>
      </c>
    </row>
    <row r="66" spans="1:22" x14ac:dyDescent="0.15">
      <c r="A66" s="23" t="s">
        <v>122</v>
      </c>
      <c r="B66" s="29" t="s">
        <v>123</v>
      </c>
      <c r="C66" s="25"/>
      <c r="D66" s="26">
        <v>0</v>
      </c>
      <c r="E66" s="27">
        <v>1310</v>
      </c>
      <c r="F66" s="28">
        <v>3776</v>
      </c>
      <c r="G66" s="27">
        <v>6837</v>
      </c>
      <c r="H66" s="28">
        <v>8487</v>
      </c>
      <c r="I66" s="27">
        <v>8173</v>
      </c>
      <c r="J66" s="28">
        <v>6873</v>
      </c>
      <c r="K66" s="27">
        <v>4790</v>
      </c>
      <c r="L66" s="28">
        <v>4052</v>
      </c>
      <c r="M66" s="27">
        <v>4502</v>
      </c>
      <c r="N66" s="28">
        <v>4151</v>
      </c>
      <c r="O66" s="27">
        <v>3572</v>
      </c>
      <c r="P66" s="28">
        <v>2233</v>
      </c>
      <c r="Q66" s="27">
        <v>1131</v>
      </c>
      <c r="R66" s="28">
        <v>512</v>
      </c>
      <c r="S66" s="27">
        <v>131</v>
      </c>
      <c r="T66" s="27">
        <v>49</v>
      </c>
      <c r="U66" s="28">
        <v>0</v>
      </c>
      <c r="V66" s="21">
        <f t="shared" si="1"/>
        <v>60579</v>
      </c>
    </row>
    <row r="67" spans="1:22" x14ac:dyDescent="0.15">
      <c r="A67" s="23" t="s">
        <v>124</v>
      </c>
      <c r="B67" s="29" t="s">
        <v>125</v>
      </c>
      <c r="C67" s="25"/>
      <c r="D67" s="26">
        <v>1</v>
      </c>
      <c r="E67" s="27">
        <v>0</v>
      </c>
      <c r="F67" s="28">
        <v>1</v>
      </c>
      <c r="G67" s="27">
        <v>34</v>
      </c>
      <c r="H67" s="28">
        <v>60</v>
      </c>
      <c r="I67" s="27">
        <v>74</v>
      </c>
      <c r="J67" s="28">
        <v>82</v>
      </c>
      <c r="K67" s="27">
        <v>66</v>
      </c>
      <c r="L67" s="28">
        <v>50</v>
      </c>
      <c r="M67" s="27">
        <v>55</v>
      </c>
      <c r="N67" s="28">
        <v>47</v>
      </c>
      <c r="O67" s="27">
        <v>37</v>
      </c>
      <c r="P67" s="28">
        <v>17</v>
      </c>
      <c r="Q67" s="27">
        <v>12</v>
      </c>
      <c r="R67" s="28">
        <v>6</v>
      </c>
      <c r="S67" s="27">
        <v>1</v>
      </c>
      <c r="T67" s="27">
        <v>2</v>
      </c>
      <c r="U67" s="28">
        <v>1091</v>
      </c>
      <c r="V67" s="21">
        <f t="shared" ref="V67:V98" si="2">SUM(D67:U67)</f>
        <v>1636</v>
      </c>
    </row>
    <row r="68" spans="1:22" x14ac:dyDescent="0.15">
      <c r="A68" s="23" t="s">
        <v>126</v>
      </c>
      <c r="B68" s="29" t="s">
        <v>127</v>
      </c>
      <c r="C68" s="25"/>
      <c r="D68" s="26">
        <v>0</v>
      </c>
      <c r="E68" s="27">
        <v>13</v>
      </c>
      <c r="F68" s="28">
        <v>76</v>
      </c>
      <c r="G68" s="27">
        <v>680</v>
      </c>
      <c r="H68" s="28">
        <v>2127</v>
      </c>
      <c r="I68" s="27">
        <v>2534</v>
      </c>
      <c r="J68" s="28">
        <v>2610</v>
      </c>
      <c r="K68" s="27">
        <v>2158</v>
      </c>
      <c r="L68" s="28">
        <v>1593</v>
      </c>
      <c r="M68" s="27">
        <v>1144</v>
      </c>
      <c r="N68" s="28">
        <v>780</v>
      </c>
      <c r="O68" s="27">
        <v>503</v>
      </c>
      <c r="P68" s="28">
        <v>295</v>
      </c>
      <c r="Q68" s="27">
        <v>210</v>
      </c>
      <c r="R68" s="28">
        <v>123</v>
      </c>
      <c r="S68" s="27">
        <v>57</v>
      </c>
      <c r="T68" s="27">
        <v>26</v>
      </c>
      <c r="U68" s="28">
        <v>0</v>
      </c>
      <c r="V68" s="21">
        <f t="shared" si="2"/>
        <v>14929</v>
      </c>
    </row>
    <row r="69" spans="1:22" x14ac:dyDescent="0.15">
      <c r="A69" s="23" t="s">
        <v>128</v>
      </c>
      <c r="B69" s="29" t="s">
        <v>129</v>
      </c>
      <c r="C69" s="25"/>
      <c r="D69" s="26">
        <v>6</v>
      </c>
      <c r="E69" s="27">
        <v>1467</v>
      </c>
      <c r="F69" s="28">
        <v>2925</v>
      </c>
      <c r="G69" s="27">
        <v>1439</v>
      </c>
      <c r="H69" s="28">
        <v>718</v>
      </c>
      <c r="I69" s="27">
        <v>932</v>
      </c>
      <c r="J69" s="28">
        <v>1154</v>
      </c>
      <c r="K69" s="27">
        <v>1367</v>
      </c>
      <c r="L69" s="28">
        <v>1275</v>
      </c>
      <c r="M69" s="27">
        <v>1338</v>
      </c>
      <c r="N69" s="28">
        <v>876</v>
      </c>
      <c r="O69" s="27">
        <v>598</v>
      </c>
      <c r="P69" s="28">
        <v>371</v>
      </c>
      <c r="Q69" s="27">
        <v>267</v>
      </c>
      <c r="R69" s="28">
        <v>202</v>
      </c>
      <c r="S69" s="27">
        <v>74</v>
      </c>
      <c r="T69" s="27">
        <v>52</v>
      </c>
      <c r="U69" s="28">
        <v>2</v>
      </c>
      <c r="V69" s="21">
        <f t="shared" si="2"/>
        <v>15063</v>
      </c>
    </row>
    <row r="70" spans="1:22" x14ac:dyDescent="0.15">
      <c r="A70" s="23" t="s">
        <v>130</v>
      </c>
      <c r="B70" s="29" t="s">
        <v>131</v>
      </c>
      <c r="C70" s="25"/>
      <c r="D70" s="26">
        <v>64</v>
      </c>
      <c r="E70" s="27">
        <v>3639</v>
      </c>
      <c r="F70" s="28">
        <v>9709</v>
      </c>
      <c r="G70" s="27">
        <v>8542</v>
      </c>
      <c r="H70" s="28">
        <v>8869</v>
      </c>
      <c r="I70" s="27">
        <v>11660</v>
      </c>
      <c r="J70" s="28">
        <v>14268</v>
      </c>
      <c r="K70" s="27">
        <v>16011</v>
      </c>
      <c r="L70" s="28">
        <v>17574</v>
      </c>
      <c r="M70" s="27">
        <v>24474</v>
      </c>
      <c r="N70" s="28">
        <v>27788</v>
      </c>
      <c r="O70" s="27">
        <v>30166</v>
      </c>
      <c r="P70" s="28">
        <v>36303</v>
      </c>
      <c r="Q70" s="27">
        <v>37699</v>
      </c>
      <c r="R70" s="28">
        <v>27118</v>
      </c>
      <c r="S70" s="27">
        <v>15062</v>
      </c>
      <c r="T70" s="27">
        <v>11707</v>
      </c>
      <c r="U70" s="28">
        <v>20</v>
      </c>
      <c r="V70" s="21">
        <f t="shared" si="2"/>
        <v>300673</v>
      </c>
    </row>
    <row r="71" spans="1:22" x14ac:dyDescent="0.15">
      <c r="A71" s="23" t="s">
        <v>132</v>
      </c>
      <c r="B71" s="29" t="s">
        <v>133</v>
      </c>
      <c r="C71" s="25"/>
      <c r="D71" s="26">
        <v>1</v>
      </c>
      <c r="E71" s="27">
        <v>1</v>
      </c>
      <c r="F71" s="28">
        <v>76</v>
      </c>
      <c r="G71" s="27">
        <v>386</v>
      </c>
      <c r="H71" s="28">
        <v>352</v>
      </c>
      <c r="I71" s="27">
        <v>435</v>
      </c>
      <c r="J71" s="28">
        <v>680</v>
      </c>
      <c r="K71" s="27">
        <v>775</v>
      </c>
      <c r="L71" s="28">
        <v>945</v>
      </c>
      <c r="M71" s="27">
        <v>1512</v>
      </c>
      <c r="N71" s="28">
        <v>1818</v>
      </c>
      <c r="O71" s="27">
        <v>2151</v>
      </c>
      <c r="P71" s="28">
        <v>2057</v>
      </c>
      <c r="Q71" s="27">
        <v>1743</v>
      </c>
      <c r="R71" s="28">
        <v>1273</v>
      </c>
      <c r="S71" s="27">
        <v>437</v>
      </c>
      <c r="T71" s="27">
        <v>210</v>
      </c>
      <c r="U71" s="28">
        <v>5</v>
      </c>
      <c r="V71" s="21">
        <f t="shared" si="2"/>
        <v>14857</v>
      </c>
    </row>
    <row r="72" spans="1:22" x14ac:dyDescent="0.15">
      <c r="A72" s="23" t="s">
        <v>134</v>
      </c>
      <c r="B72" s="29" t="s">
        <v>135</v>
      </c>
      <c r="C72" s="25"/>
      <c r="D72" s="18">
        <v>1</v>
      </c>
      <c r="E72" s="19">
        <v>9</v>
      </c>
      <c r="F72" s="20">
        <v>22</v>
      </c>
      <c r="G72" s="19">
        <v>18</v>
      </c>
      <c r="H72" s="20">
        <v>11</v>
      </c>
      <c r="I72" s="19">
        <v>34</v>
      </c>
      <c r="J72" s="20">
        <v>42</v>
      </c>
      <c r="K72" s="19">
        <v>34</v>
      </c>
      <c r="L72" s="20">
        <v>47</v>
      </c>
      <c r="M72" s="19">
        <v>67</v>
      </c>
      <c r="N72" s="20">
        <v>79</v>
      </c>
      <c r="O72" s="19">
        <v>42</v>
      </c>
      <c r="P72" s="20">
        <v>43</v>
      </c>
      <c r="Q72" s="19">
        <v>26</v>
      </c>
      <c r="R72" s="20">
        <v>21</v>
      </c>
      <c r="S72" s="19">
        <v>3</v>
      </c>
      <c r="T72" s="19">
        <v>1</v>
      </c>
      <c r="U72" s="20">
        <v>2</v>
      </c>
      <c r="V72" s="21">
        <f t="shared" si="2"/>
        <v>502</v>
      </c>
    </row>
    <row r="73" spans="1:22" x14ac:dyDescent="0.15">
      <c r="A73" s="23" t="s">
        <v>136</v>
      </c>
      <c r="B73" s="29" t="s">
        <v>137</v>
      </c>
      <c r="C73" s="25"/>
      <c r="D73" s="26">
        <v>252</v>
      </c>
      <c r="E73" s="27">
        <v>884</v>
      </c>
      <c r="F73" s="28">
        <v>1926</v>
      </c>
      <c r="G73" s="27">
        <v>1582</v>
      </c>
      <c r="H73" s="28">
        <v>829</v>
      </c>
      <c r="I73" s="27">
        <v>612</v>
      </c>
      <c r="J73" s="28">
        <v>911</v>
      </c>
      <c r="K73" s="27">
        <v>1450</v>
      </c>
      <c r="L73" s="28">
        <v>2591</v>
      </c>
      <c r="M73" s="27">
        <v>5225</v>
      </c>
      <c r="N73" s="28">
        <v>10014</v>
      </c>
      <c r="O73" s="27">
        <v>19798</v>
      </c>
      <c r="P73" s="28">
        <v>47746</v>
      </c>
      <c r="Q73" s="27">
        <v>69768</v>
      </c>
      <c r="R73" s="28">
        <v>50465</v>
      </c>
      <c r="S73" s="27">
        <v>20790</v>
      </c>
      <c r="T73" s="27">
        <v>10173</v>
      </c>
      <c r="U73" s="28">
        <v>17</v>
      </c>
      <c r="V73" s="21">
        <f t="shared" si="2"/>
        <v>245033</v>
      </c>
    </row>
    <row r="74" spans="1:22" x14ac:dyDescent="0.15">
      <c r="A74" s="23" t="s">
        <v>139</v>
      </c>
      <c r="B74" s="29" t="s">
        <v>140</v>
      </c>
      <c r="C74" s="25"/>
      <c r="D74" s="26">
        <v>276</v>
      </c>
      <c r="E74" s="27">
        <v>4411</v>
      </c>
      <c r="F74" s="28">
        <v>3956</v>
      </c>
      <c r="G74" s="27">
        <v>1518</v>
      </c>
      <c r="H74" s="28">
        <v>907</v>
      </c>
      <c r="I74" s="27">
        <v>823</v>
      </c>
      <c r="J74" s="28">
        <v>627</v>
      </c>
      <c r="K74" s="27">
        <v>559</v>
      </c>
      <c r="L74" s="28">
        <v>583</v>
      </c>
      <c r="M74" s="27">
        <v>555</v>
      </c>
      <c r="N74" s="28">
        <v>367</v>
      </c>
      <c r="O74" s="27">
        <v>305</v>
      </c>
      <c r="P74" s="28">
        <v>220</v>
      </c>
      <c r="Q74" s="27">
        <v>229</v>
      </c>
      <c r="R74" s="28">
        <v>187</v>
      </c>
      <c r="S74" s="27">
        <v>87</v>
      </c>
      <c r="T74" s="27">
        <v>88</v>
      </c>
      <c r="U74" s="28">
        <v>0</v>
      </c>
      <c r="V74" s="21">
        <f t="shared" si="2"/>
        <v>15698</v>
      </c>
    </row>
    <row r="75" spans="1:22" x14ac:dyDescent="0.15">
      <c r="A75" s="23" t="s">
        <v>141</v>
      </c>
      <c r="B75" s="29" t="s">
        <v>142</v>
      </c>
      <c r="C75" s="25"/>
      <c r="D75" s="26">
        <v>30</v>
      </c>
      <c r="E75" s="27">
        <v>692</v>
      </c>
      <c r="F75" s="28">
        <v>4944</v>
      </c>
      <c r="G75" s="27">
        <v>13434</v>
      </c>
      <c r="H75" s="28">
        <v>10014</v>
      </c>
      <c r="I75" s="27">
        <v>5328</v>
      </c>
      <c r="J75" s="28">
        <v>4334</v>
      </c>
      <c r="K75" s="27">
        <v>4173</v>
      </c>
      <c r="L75" s="28">
        <v>4248</v>
      </c>
      <c r="M75" s="27">
        <v>4075</v>
      </c>
      <c r="N75" s="28">
        <v>3389</v>
      </c>
      <c r="O75" s="27">
        <v>2643</v>
      </c>
      <c r="P75" s="28">
        <v>1555</v>
      </c>
      <c r="Q75" s="27">
        <v>972</v>
      </c>
      <c r="R75" s="28">
        <v>491</v>
      </c>
      <c r="S75" s="27">
        <v>147</v>
      </c>
      <c r="T75" s="27">
        <v>52</v>
      </c>
      <c r="U75" s="28">
        <v>44</v>
      </c>
      <c r="V75" s="21">
        <f t="shared" si="2"/>
        <v>60565</v>
      </c>
    </row>
    <row r="76" spans="1:22" x14ac:dyDescent="0.15">
      <c r="A76" s="23" t="s">
        <v>143</v>
      </c>
      <c r="B76" s="29" t="s">
        <v>144</v>
      </c>
      <c r="C76" s="25"/>
      <c r="D76" s="26">
        <v>374</v>
      </c>
      <c r="E76" s="27">
        <v>2092</v>
      </c>
      <c r="F76" s="28">
        <v>2626</v>
      </c>
      <c r="G76" s="27">
        <v>1524</v>
      </c>
      <c r="H76" s="28">
        <v>1077</v>
      </c>
      <c r="I76" s="27">
        <v>1637</v>
      </c>
      <c r="J76" s="28">
        <v>1356</v>
      </c>
      <c r="K76" s="27">
        <v>956</v>
      </c>
      <c r="L76" s="28">
        <v>795</v>
      </c>
      <c r="M76" s="27">
        <v>717</v>
      </c>
      <c r="N76" s="28">
        <v>606</v>
      </c>
      <c r="O76" s="27">
        <v>453</v>
      </c>
      <c r="P76" s="28">
        <v>292</v>
      </c>
      <c r="Q76" s="27">
        <v>184</v>
      </c>
      <c r="R76" s="28">
        <v>137</v>
      </c>
      <c r="S76" s="27">
        <v>50</v>
      </c>
      <c r="T76" s="27">
        <v>27</v>
      </c>
      <c r="U76" s="28">
        <v>3</v>
      </c>
      <c r="V76" s="21">
        <f t="shared" si="2"/>
        <v>14906</v>
      </c>
    </row>
    <row r="77" spans="1:22" x14ac:dyDescent="0.15">
      <c r="A77" s="23" t="s">
        <v>145</v>
      </c>
      <c r="B77" s="29" t="s">
        <v>146</v>
      </c>
      <c r="C77" s="25"/>
      <c r="D77" s="18">
        <v>6</v>
      </c>
      <c r="E77" s="19">
        <v>99</v>
      </c>
      <c r="F77" s="20">
        <v>420</v>
      </c>
      <c r="G77" s="19">
        <v>395</v>
      </c>
      <c r="H77" s="20">
        <v>311</v>
      </c>
      <c r="I77" s="19">
        <v>434</v>
      </c>
      <c r="J77" s="20">
        <v>560</v>
      </c>
      <c r="K77" s="19">
        <v>646</v>
      </c>
      <c r="L77" s="20">
        <v>674</v>
      </c>
      <c r="M77" s="19">
        <v>744</v>
      </c>
      <c r="N77" s="20">
        <v>762</v>
      </c>
      <c r="O77" s="19">
        <v>741</v>
      </c>
      <c r="P77" s="20">
        <v>614</v>
      </c>
      <c r="Q77" s="19">
        <v>384</v>
      </c>
      <c r="R77" s="20">
        <v>214</v>
      </c>
      <c r="S77" s="19">
        <v>68</v>
      </c>
      <c r="T77" s="19">
        <v>34</v>
      </c>
      <c r="U77" s="20">
        <v>0</v>
      </c>
      <c r="V77" s="21">
        <f t="shared" si="2"/>
        <v>7106</v>
      </c>
    </row>
    <row r="78" spans="1:22" x14ac:dyDescent="0.15">
      <c r="A78" s="23" t="s">
        <v>147</v>
      </c>
      <c r="B78" s="29" t="s">
        <v>148</v>
      </c>
      <c r="C78" s="25"/>
      <c r="D78" s="26">
        <v>39</v>
      </c>
      <c r="E78" s="27">
        <v>661</v>
      </c>
      <c r="F78" s="28">
        <v>1509</v>
      </c>
      <c r="G78" s="27">
        <v>919</v>
      </c>
      <c r="H78" s="28">
        <v>615</v>
      </c>
      <c r="I78" s="27">
        <v>1791</v>
      </c>
      <c r="J78" s="28">
        <v>2446</v>
      </c>
      <c r="K78" s="27">
        <v>2676</v>
      </c>
      <c r="L78" s="28">
        <v>2639</v>
      </c>
      <c r="M78" s="27">
        <v>2383</v>
      </c>
      <c r="N78" s="28">
        <v>1520</v>
      </c>
      <c r="O78" s="27">
        <v>864</v>
      </c>
      <c r="P78" s="28">
        <v>346</v>
      </c>
      <c r="Q78" s="27">
        <v>129</v>
      </c>
      <c r="R78" s="28">
        <v>55</v>
      </c>
      <c r="S78" s="27">
        <v>14</v>
      </c>
      <c r="T78" s="27">
        <v>10</v>
      </c>
      <c r="U78" s="28">
        <v>0</v>
      </c>
      <c r="V78" s="21">
        <f t="shared" si="2"/>
        <v>18616</v>
      </c>
    </row>
    <row r="79" spans="1:22" x14ac:dyDescent="0.15">
      <c r="A79" s="23" t="s">
        <v>150</v>
      </c>
      <c r="B79" s="29" t="s">
        <v>151</v>
      </c>
      <c r="C79" s="25"/>
      <c r="D79" s="26">
        <v>12</v>
      </c>
      <c r="E79" s="27">
        <v>439</v>
      </c>
      <c r="F79" s="28">
        <v>494</v>
      </c>
      <c r="G79" s="27">
        <v>378</v>
      </c>
      <c r="H79" s="28">
        <v>219</v>
      </c>
      <c r="I79" s="27">
        <v>436</v>
      </c>
      <c r="J79" s="28">
        <v>609</v>
      </c>
      <c r="K79" s="27">
        <v>815</v>
      </c>
      <c r="L79" s="28">
        <v>1210</v>
      </c>
      <c r="M79" s="27">
        <v>1659</v>
      </c>
      <c r="N79" s="28">
        <v>2299</v>
      </c>
      <c r="O79" s="27">
        <v>2918</v>
      </c>
      <c r="P79" s="28">
        <v>3094</v>
      </c>
      <c r="Q79" s="27">
        <v>2698</v>
      </c>
      <c r="R79" s="28">
        <v>1800</v>
      </c>
      <c r="S79" s="27">
        <v>779</v>
      </c>
      <c r="T79" s="27">
        <v>405</v>
      </c>
      <c r="U79" s="28">
        <v>26</v>
      </c>
      <c r="V79" s="21">
        <f t="shared" si="2"/>
        <v>20290</v>
      </c>
    </row>
    <row r="80" spans="1:22" x14ac:dyDescent="0.15">
      <c r="A80" s="23" t="s">
        <v>152</v>
      </c>
      <c r="B80" s="29" t="s">
        <v>153</v>
      </c>
      <c r="C80" s="25"/>
      <c r="D80" s="26">
        <v>0</v>
      </c>
      <c r="E80" s="27">
        <v>16</v>
      </c>
      <c r="F80" s="28">
        <v>53</v>
      </c>
      <c r="G80" s="27">
        <v>45</v>
      </c>
      <c r="H80" s="28">
        <v>38</v>
      </c>
      <c r="I80" s="27">
        <v>117</v>
      </c>
      <c r="J80" s="28">
        <v>132</v>
      </c>
      <c r="K80" s="27">
        <v>123</v>
      </c>
      <c r="L80" s="28">
        <v>94</v>
      </c>
      <c r="M80" s="27">
        <v>111</v>
      </c>
      <c r="N80" s="28">
        <v>91</v>
      </c>
      <c r="O80" s="27">
        <v>66</v>
      </c>
      <c r="P80" s="28">
        <v>34</v>
      </c>
      <c r="Q80" s="27">
        <v>20</v>
      </c>
      <c r="R80" s="28">
        <v>9</v>
      </c>
      <c r="S80" s="27">
        <v>6</v>
      </c>
      <c r="T80" s="27">
        <v>0</v>
      </c>
      <c r="U80" s="28">
        <v>0</v>
      </c>
      <c r="V80" s="21">
        <f t="shared" si="2"/>
        <v>955</v>
      </c>
    </row>
    <row r="81" spans="1:22" x14ac:dyDescent="0.15">
      <c r="A81" s="23" t="s">
        <v>154</v>
      </c>
      <c r="B81" s="29" t="s">
        <v>155</v>
      </c>
      <c r="C81" s="25"/>
      <c r="D81" s="26">
        <v>141</v>
      </c>
      <c r="E81" s="27">
        <v>4302</v>
      </c>
      <c r="F81" s="28">
        <v>6214</v>
      </c>
      <c r="G81" s="27">
        <v>3022</v>
      </c>
      <c r="H81" s="28">
        <v>932</v>
      </c>
      <c r="I81" s="27">
        <v>507</v>
      </c>
      <c r="J81" s="28">
        <v>542</v>
      </c>
      <c r="K81" s="27">
        <v>931</v>
      </c>
      <c r="L81" s="28">
        <v>1159</v>
      </c>
      <c r="M81" s="27">
        <v>1176</v>
      </c>
      <c r="N81" s="28">
        <v>719</v>
      </c>
      <c r="O81" s="27">
        <v>380</v>
      </c>
      <c r="P81" s="28">
        <v>213</v>
      </c>
      <c r="Q81" s="27">
        <v>176</v>
      </c>
      <c r="R81" s="28">
        <v>114</v>
      </c>
      <c r="S81" s="27">
        <v>64</v>
      </c>
      <c r="T81" s="27">
        <v>40</v>
      </c>
      <c r="U81" s="28">
        <v>4</v>
      </c>
      <c r="V81" s="21">
        <f t="shared" si="2"/>
        <v>20636</v>
      </c>
    </row>
    <row r="82" spans="1:22" x14ac:dyDescent="0.15">
      <c r="A82" s="23" t="s">
        <v>156</v>
      </c>
      <c r="B82" s="29" t="s">
        <v>157</v>
      </c>
      <c r="C82" s="25"/>
      <c r="D82" s="26">
        <v>0</v>
      </c>
      <c r="E82" s="27">
        <v>2</v>
      </c>
      <c r="F82" s="28">
        <v>325</v>
      </c>
      <c r="G82" s="27">
        <v>2233</v>
      </c>
      <c r="H82" s="28">
        <v>1039</v>
      </c>
      <c r="I82" s="27">
        <v>617</v>
      </c>
      <c r="J82" s="28">
        <v>555</v>
      </c>
      <c r="K82" s="27">
        <v>490</v>
      </c>
      <c r="L82" s="28">
        <v>527</v>
      </c>
      <c r="M82" s="27">
        <v>711</v>
      </c>
      <c r="N82" s="28">
        <v>980</v>
      </c>
      <c r="O82" s="27">
        <v>1042</v>
      </c>
      <c r="P82" s="28">
        <v>1101</v>
      </c>
      <c r="Q82" s="27">
        <v>893</v>
      </c>
      <c r="R82" s="28">
        <v>727</v>
      </c>
      <c r="S82" s="27">
        <v>300</v>
      </c>
      <c r="T82" s="27">
        <v>168</v>
      </c>
      <c r="U82" s="28">
        <v>461</v>
      </c>
      <c r="V82" s="21">
        <f t="shared" si="2"/>
        <v>12171</v>
      </c>
    </row>
    <row r="83" spans="1:22" x14ac:dyDescent="0.15">
      <c r="A83" s="23" t="s">
        <v>158</v>
      </c>
      <c r="B83" s="29" t="s">
        <v>159</v>
      </c>
      <c r="C83" s="25"/>
      <c r="D83" s="26">
        <v>49</v>
      </c>
      <c r="E83" s="27">
        <v>730</v>
      </c>
      <c r="F83" s="28">
        <v>1029</v>
      </c>
      <c r="G83" s="27">
        <v>1177</v>
      </c>
      <c r="H83" s="28">
        <v>1267</v>
      </c>
      <c r="I83" s="27">
        <v>2688</v>
      </c>
      <c r="J83" s="28">
        <v>3571</v>
      </c>
      <c r="K83" s="27">
        <v>3273</v>
      </c>
      <c r="L83" s="28">
        <v>3317</v>
      </c>
      <c r="M83" s="27">
        <v>3366</v>
      </c>
      <c r="N83" s="28">
        <v>3037</v>
      </c>
      <c r="O83" s="27">
        <v>2625</v>
      </c>
      <c r="P83" s="28">
        <v>1964</v>
      </c>
      <c r="Q83" s="27">
        <v>1049</v>
      </c>
      <c r="R83" s="28">
        <v>500</v>
      </c>
      <c r="S83" s="27">
        <v>140</v>
      </c>
      <c r="T83" s="27">
        <v>58</v>
      </c>
      <c r="U83" s="28">
        <v>0</v>
      </c>
      <c r="V83" s="21">
        <f t="shared" si="2"/>
        <v>29840</v>
      </c>
    </row>
    <row r="84" spans="1:22" x14ac:dyDescent="0.15">
      <c r="A84" s="23" t="s">
        <v>160</v>
      </c>
      <c r="B84" s="29" t="s">
        <v>161</v>
      </c>
      <c r="C84" s="25"/>
      <c r="D84" s="26">
        <v>2</v>
      </c>
      <c r="E84" s="27">
        <v>3</v>
      </c>
      <c r="F84" s="28">
        <v>67</v>
      </c>
      <c r="G84" s="27">
        <v>92</v>
      </c>
      <c r="H84" s="28">
        <v>70</v>
      </c>
      <c r="I84" s="27">
        <v>109</v>
      </c>
      <c r="J84" s="28">
        <v>85</v>
      </c>
      <c r="K84" s="27">
        <v>92</v>
      </c>
      <c r="L84" s="28">
        <v>103</v>
      </c>
      <c r="M84" s="27">
        <v>100</v>
      </c>
      <c r="N84" s="28">
        <v>80</v>
      </c>
      <c r="O84" s="27">
        <v>66</v>
      </c>
      <c r="P84" s="28">
        <v>43</v>
      </c>
      <c r="Q84" s="27">
        <v>29</v>
      </c>
      <c r="R84" s="28">
        <v>10</v>
      </c>
      <c r="S84" s="27">
        <v>1</v>
      </c>
      <c r="T84" s="27">
        <v>1</v>
      </c>
      <c r="U84" s="28">
        <v>12</v>
      </c>
      <c r="V84" s="21">
        <f t="shared" si="2"/>
        <v>965</v>
      </c>
    </row>
    <row r="85" spans="1:22" x14ac:dyDescent="0.15">
      <c r="A85" s="23" t="s">
        <v>162</v>
      </c>
      <c r="B85" s="29" t="s">
        <v>163</v>
      </c>
      <c r="C85" s="25"/>
      <c r="D85" s="26">
        <v>102</v>
      </c>
      <c r="E85" s="27">
        <v>4873</v>
      </c>
      <c r="F85" s="28">
        <v>12101</v>
      </c>
      <c r="G85" s="27">
        <v>13542</v>
      </c>
      <c r="H85" s="28">
        <v>4889</v>
      </c>
      <c r="I85" s="27">
        <v>5217</v>
      </c>
      <c r="J85" s="28">
        <v>5022</v>
      </c>
      <c r="K85" s="27">
        <v>4346</v>
      </c>
      <c r="L85" s="28">
        <v>3463</v>
      </c>
      <c r="M85" s="27">
        <v>2602</v>
      </c>
      <c r="N85" s="28">
        <v>1340</v>
      </c>
      <c r="O85" s="27">
        <v>702</v>
      </c>
      <c r="P85" s="28">
        <v>348</v>
      </c>
      <c r="Q85" s="27">
        <v>170</v>
      </c>
      <c r="R85" s="28">
        <v>84</v>
      </c>
      <c r="S85" s="27">
        <v>26</v>
      </c>
      <c r="T85" s="27">
        <v>14</v>
      </c>
      <c r="U85" s="28">
        <v>130</v>
      </c>
      <c r="V85" s="21">
        <f t="shared" si="2"/>
        <v>58971</v>
      </c>
    </row>
    <row r="86" spans="1:22" x14ac:dyDescent="0.15">
      <c r="A86" s="23" t="s">
        <v>165</v>
      </c>
      <c r="B86" s="29" t="s">
        <v>166</v>
      </c>
      <c r="C86" s="25"/>
      <c r="D86" s="26">
        <v>0</v>
      </c>
      <c r="E86" s="27">
        <v>46</v>
      </c>
      <c r="F86" s="28">
        <v>571</v>
      </c>
      <c r="G86" s="27">
        <v>760</v>
      </c>
      <c r="H86" s="28">
        <v>435</v>
      </c>
      <c r="I86" s="27">
        <v>799</v>
      </c>
      <c r="J86" s="28">
        <v>911</v>
      </c>
      <c r="K86" s="27">
        <v>686</v>
      </c>
      <c r="L86" s="28">
        <v>370</v>
      </c>
      <c r="M86" s="27">
        <v>169</v>
      </c>
      <c r="N86" s="28">
        <v>59</v>
      </c>
      <c r="O86" s="27">
        <v>25</v>
      </c>
      <c r="P86" s="28">
        <v>11</v>
      </c>
      <c r="Q86" s="27">
        <v>6</v>
      </c>
      <c r="R86" s="28">
        <v>3</v>
      </c>
      <c r="S86" s="27">
        <v>0</v>
      </c>
      <c r="T86" s="27">
        <v>0</v>
      </c>
      <c r="U86" s="28">
        <v>0</v>
      </c>
      <c r="V86" s="21">
        <f t="shared" si="2"/>
        <v>4851</v>
      </c>
    </row>
    <row r="87" spans="1:22" x14ac:dyDescent="0.15">
      <c r="A87" s="23" t="s">
        <v>167</v>
      </c>
      <c r="B87" s="29" t="s">
        <v>168</v>
      </c>
      <c r="C87" s="25"/>
      <c r="D87" s="26">
        <v>0</v>
      </c>
      <c r="E87" s="27">
        <v>4</v>
      </c>
      <c r="F87" s="28">
        <v>7</v>
      </c>
      <c r="G87" s="27">
        <v>38</v>
      </c>
      <c r="H87" s="28">
        <v>53</v>
      </c>
      <c r="I87" s="27">
        <v>89</v>
      </c>
      <c r="J87" s="28">
        <v>140</v>
      </c>
      <c r="K87" s="27">
        <v>184</v>
      </c>
      <c r="L87" s="28">
        <v>213</v>
      </c>
      <c r="M87" s="27">
        <v>161</v>
      </c>
      <c r="N87" s="28">
        <v>120</v>
      </c>
      <c r="O87" s="27">
        <v>116</v>
      </c>
      <c r="P87" s="28">
        <v>73</v>
      </c>
      <c r="Q87" s="27">
        <v>50</v>
      </c>
      <c r="R87" s="28">
        <v>16</v>
      </c>
      <c r="S87" s="27">
        <v>14</v>
      </c>
      <c r="T87" s="27">
        <v>2</v>
      </c>
      <c r="U87" s="28">
        <v>0</v>
      </c>
      <c r="V87" s="21">
        <f t="shared" si="2"/>
        <v>1280</v>
      </c>
    </row>
    <row r="88" spans="1:22" x14ac:dyDescent="0.15">
      <c r="A88" s="23" t="s">
        <v>169</v>
      </c>
      <c r="B88" s="29" t="s">
        <v>170</v>
      </c>
      <c r="C88" s="25"/>
      <c r="D88" s="26">
        <v>23</v>
      </c>
      <c r="E88" s="27">
        <v>20</v>
      </c>
      <c r="F88" s="28">
        <v>53</v>
      </c>
      <c r="G88" s="27">
        <v>1636</v>
      </c>
      <c r="H88" s="28">
        <v>1719</v>
      </c>
      <c r="I88" s="27">
        <v>1234</v>
      </c>
      <c r="J88" s="28">
        <v>1061</v>
      </c>
      <c r="K88" s="27">
        <v>1017</v>
      </c>
      <c r="L88" s="28">
        <v>1057</v>
      </c>
      <c r="M88" s="27">
        <v>1170</v>
      </c>
      <c r="N88" s="28">
        <v>1013</v>
      </c>
      <c r="O88" s="27">
        <v>800</v>
      </c>
      <c r="P88" s="28">
        <v>729</v>
      </c>
      <c r="Q88" s="27">
        <v>558</v>
      </c>
      <c r="R88" s="28">
        <v>346</v>
      </c>
      <c r="S88" s="27">
        <v>169</v>
      </c>
      <c r="T88" s="27">
        <v>86</v>
      </c>
      <c r="U88" s="28">
        <v>13</v>
      </c>
      <c r="V88" s="21">
        <f t="shared" si="2"/>
        <v>12704</v>
      </c>
    </row>
    <row r="89" spans="1:22" x14ac:dyDescent="0.15">
      <c r="A89" s="23" t="s">
        <v>171</v>
      </c>
      <c r="B89" s="29" t="s">
        <v>172</v>
      </c>
      <c r="C89" s="36"/>
      <c r="D89" s="26">
        <v>4</v>
      </c>
      <c r="E89" s="27">
        <v>87</v>
      </c>
      <c r="F89" s="28">
        <v>366</v>
      </c>
      <c r="G89" s="27">
        <v>458</v>
      </c>
      <c r="H89" s="28">
        <v>336</v>
      </c>
      <c r="I89" s="27">
        <v>542</v>
      </c>
      <c r="J89" s="28">
        <v>695</v>
      </c>
      <c r="K89" s="27">
        <v>843</v>
      </c>
      <c r="L89" s="28">
        <v>920</v>
      </c>
      <c r="M89" s="27">
        <v>902</v>
      </c>
      <c r="N89" s="28">
        <v>982</v>
      </c>
      <c r="O89" s="27">
        <v>1045</v>
      </c>
      <c r="P89" s="28">
        <v>977</v>
      </c>
      <c r="Q89" s="27">
        <v>940</v>
      </c>
      <c r="R89" s="28">
        <v>609</v>
      </c>
      <c r="S89" s="27">
        <v>228</v>
      </c>
      <c r="T89" s="27">
        <v>128</v>
      </c>
      <c r="U89" s="28">
        <v>6</v>
      </c>
      <c r="V89" s="21">
        <f t="shared" si="2"/>
        <v>10068</v>
      </c>
    </row>
    <row r="90" spans="1:22" x14ac:dyDescent="0.15">
      <c r="A90" s="23" t="s">
        <v>175</v>
      </c>
      <c r="B90" s="29" t="s">
        <v>176</v>
      </c>
      <c r="C90" s="36"/>
      <c r="D90" s="26">
        <v>107</v>
      </c>
      <c r="E90" s="27">
        <v>3741</v>
      </c>
      <c r="F90" s="28">
        <v>7717</v>
      </c>
      <c r="G90" s="27">
        <v>5423</v>
      </c>
      <c r="H90" s="28">
        <v>3236</v>
      </c>
      <c r="I90" s="27">
        <v>6769</v>
      </c>
      <c r="J90" s="28">
        <v>8140</v>
      </c>
      <c r="K90" s="27">
        <v>7069</v>
      </c>
      <c r="L90" s="28">
        <v>6277</v>
      </c>
      <c r="M90" s="27">
        <v>6544</v>
      </c>
      <c r="N90" s="28">
        <v>6584</v>
      </c>
      <c r="O90" s="27">
        <v>7418</v>
      </c>
      <c r="P90" s="28">
        <v>7622</v>
      </c>
      <c r="Q90" s="27">
        <v>6721</v>
      </c>
      <c r="R90" s="28">
        <v>4754</v>
      </c>
      <c r="S90" s="27">
        <v>1836</v>
      </c>
      <c r="T90" s="27">
        <v>1286</v>
      </c>
      <c r="U90" s="28">
        <v>8</v>
      </c>
      <c r="V90" s="21">
        <f t="shared" si="2"/>
        <v>91252</v>
      </c>
    </row>
    <row r="91" spans="1:22" x14ac:dyDescent="0.15">
      <c r="A91" s="23" t="s">
        <v>177</v>
      </c>
      <c r="B91" s="29" t="s">
        <v>178</v>
      </c>
      <c r="C91" s="36"/>
      <c r="D91" s="26">
        <v>4691</v>
      </c>
      <c r="E91" s="27">
        <v>14948</v>
      </c>
      <c r="F91" s="28">
        <v>7153</v>
      </c>
      <c r="G91" s="27">
        <v>5605</v>
      </c>
      <c r="H91" s="28">
        <v>4948</v>
      </c>
      <c r="I91" s="27">
        <v>9222</v>
      </c>
      <c r="J91" s="28">
        <v>14974</v>
      </c>
      <c r="K91" s="27">
        <v>22061</v>
      </c>
      <c r="L91" s="28">
        <v>26987</v>
      </c>
      <c r="M91" s="27">
        <v>36235</v>
      </c>
      <c r="N91" s="28">
        <v>41723</v>
      </c>
      <c r="O91" s="27">
        <v>48352</v>
      </c>
      <c r="P91" s="28">
        <v>63492</v>
      </c>
      <c r="Q91" s="27">
        <v>75669</v>
      </c>
      <c r="R91" s="28">
        <v>57613</v>
      </c>
      <c r="S91" s="27">
        <v>29461</v>
      </c>
      <c r="T91" s="27">
        <v>21587</v>
      </c>
      <c r="U91" s="28">
        <v>805</v>
      </c>
      <c r="V91" s="21">
        <f t="shared" si="2"/>
        <v>485526</v>
      </c>
    </row>
    <row r="92" spans="1:22" ht="15" thickBot="1" x14ac:dyDescent="0.2">
      <c r="A92" s="57" t="s">
        <v>179</v>
      </c>
      <c r="B92" s="61" t="s">
        <v>180</v>
      </c>
      <c r="C92" s="66"/>
      <c r="D92" s="71">
        <v>1952</v>
      </c>
      <c r="E92" s="73">
        <v>10968</v>
      </c>
      <c r="F92" s="73">
        <v>8341</v>
      </c>
      <c r="G92" s="73">
        <v>5762</v>
      </c>
      <c r="H92" s="73">
        <v>2805</v>
      </c>
      <c r="I92" s="73">
        <v>4677</v>
      </c>
      <c r="J92" s="73">
        <v>6883</v>
      </c>
      <c r="K92" s="73">
        <v>10036</v>
      </c>
      <c r="L92" s="73">
        <v>11053</v>
      </c>
      <c r="M92" s="73">
        <v>13908</v>
      </c>
      <c r="N92" s="73">
        <v>15186</v>
      </c>
      <c r="O92" s="73">
        <v>17551</v>
      </c>
      <c r="P92" s="73">
        <v>21573</v>
      </c>
      <c r="Q92" s="73">
        <v>24820</v>
      </c>
      <c r="R92" s="73">
        <v>18274</v>
      </c>
      <c r="S92" s="73">
        <v>9392</v>
      </c>
      <c r="T92" s="73">
        <v>7763</v>
      </c>
      <c r="U92" s="75">
        <v>1</v>
      </c>
      <c r="V92" s="77">
        <f t="shared" si="2"/>
        <v>190945</v>
      </c>
    </row>
    <row r="93" spans="1:22" x14ac:dyDescent="0.15">
      <c r="A93" s="56" t="s">
        <v>181</v>
      </c>
      <c r="B93" s="60" t="s">
        <v>182</v>
      </c>
      <c r="C93" s="65"/>
      <c r="D93" s="70">
        <v>0</v>
      </c>
      <c r="E93" s="72">
        <v>0</v>
      </c>
      <c r="F93" s="72">
        <v>0</v>
      </c>
      <c r="G93" s="72">
        <v>0</v>
      </c>
      <c r="H93" s="72">
        <v>3</v>
      </c>
      <c r="I93" s="72">
        <v>7</v>
      </c>
      <c r="J93" s="72">
        <v>11</v>
      </c>
      <c r="K93" s="72">
        <v>21</v>
      </c>
      <c r="L93" s="72">
        <v>40</v>
      </c>
      <c r="M93" s="72">
        <v>129</v>
      </c>
      <c r="N93" s="72">
        <v>484</v>
      </c>
      <c r="O93" s="72">
        <v>2152</v>
      </c>
      <c r="P93" s="72">
        <v>14168</v>
      </c>
      <c r="Q93" s="72">
        <v>27254</v>
      </c>
      <c r="R93" s="72">
        <v>23033</v>
      </c>
      <c r="S93" s="72">
        <v>11540</v>
      </c>
      <c r="T93" s="72">
        <v>8108</v>
      </c>
      <c r="U93" s="74">
        <v>38</v>
      </c>
      <c r="V93" s="76">
        <f t="shared" si="2"/>
        <v>86988</v>
      </c>
    </row>
    <row r="94" spans="1:22" x14ac:dyDescent="0.15">
      <c r="A94" s="15" t="s">
        <v>183</v>
      </c>
      <c r="B94" s="16" t="s">
        <v>184</v>
      </c>
      <c r="C94" s="39"/>
      <c r="D94" s="18">
        <v>172</v>
      </c>
      <c r="E94" s="19">
        <v>2786</v>
      </c>
      <c r="F94" s="20">
        <v>3449</v>
      </c>
      <c r="G94" s="19">
        <v>2376</v>
      </c>
      <c r="H94" s="20">
        <v>1260</v>
      </c>
      <c r="I94" s="19">
        <v>1918</v>
      </c>
      <c r="J94" s="20">
        <v>2508</v>
      </c>
      <c r="K94" s="19">
        <v>2448</v>
      </c>
      <c r="L94" s="20">
        <v>2249</v>
      </c>
      <c r="M94" s="19">
        <v>1899</v>
      </c>
      <c r="N94" s="20">
        <v>1204</v>
      </c>
      <c r="O94" s="19">
        <v>964</v>
      </c>
      <c r="P94" s="20">
        <v>603</v>
      </c>
      <c r="Q94" s="19">
        <v>434</v>
      </c>
      <c r="R94" s="20">
        <v>285</v>
      </c>
      <c r="S94" s="19">
        <v>117</v>
      </c>
      <c r="T94" s="19">
        <v>85</v>
      </c>
      <c r="U94" s="20">
        <v>2</v>
      </c>
      <c r="V94" s="21">
        <f t="shared" si="2"/>
        <v>24759</v>
      </c>
    </row>
    <row r="95" spans="1:22" x14ac:dyDescent="0.15">
      <c r="A95" s="23" t="s">
        <v>185</v>
      </c>
      <c r="B95" s="29" t="s">
        <v>186</v>
      </c>
      <c r="C95" s="36"/>
      <c r="D95" s="26">
        <v>846</v>
      </c>
      <c r="E95" s="27">
        <v>6646</v>
      </c>
      <c r="F95" s="28">
        <v>8855</v>
      </c>
      <c r="G95" s="27">
        <v>11633</v>
      </c>
      <c r="H95" s="28">
        <v>12693</v>
      </c>
      <c r="I95" s="27">
        <v>15256</v>
      </c>
      <c r="J95" s="28">
        <v>14237</v>
      </c>
      <c r="K95" s="27">
        <v>13559</v>
      </c>
      <c r="L95" s="28">
        <v>13158</v>
      </c>
      <c r="M95" s="27">
        <v>12954</v>
      </c>
      <c r="N95" s="28">
        <v>10838</v>
      </c>
      <c r="O95" s="27">
        <v>9259</v>
      </c>
      <c r="P95" s="28">
        <v>7095</v>
      </c>
      <c r="Q95" s="27">
        <v>5771</v>
      </c>
      <c r="R95" s="28">
        <v>4618</v>
      </c>
      <c r="S95" s="27">
        <v>2242</v>
      </c>
      <c r="T95" s="27">
        <v>1823</v>
      </c>
      <c r="U95" s="28">
        <v>58</v>
      </c>
      <c r="V95" s="21">
        <f t="shared" si="2"/>
        <v>151541</v>
      </c>
    </row>
    <row r="96" spans="1:22" x14ac:dyDescent="0.15">
      <c r="A96" s="23" t="s">
        <v>187</v>
      </c>
      <c r="B96" s="29" t="s">
        <v>188</v>
      </c>
      <c r="C96" s="36"/>
      <c r="D96" s="26">
        <v>637</v>
      </c>
      <c r="E96" s="27">
        <v>4810</v>
      </c>
      <c r="F96" s="28">
        <v>4763</v>
      </c>
      <c r="G96" s="27">
        <v>2414</v>
      </c>
      <c r="H96" s="28">
        <v>1223</v>
      </c>
      <c r="I96" s="27">
        <v>1506</v>
      </c>
      <c r="J96" s="28">
        <v>2109</v>
      </c>
      <c r="K96" s="27">
        <v>2842</v>
      </c>
      <c r="L96" s="28">
        <v>3293</v>
      </c>
      <c r="M96" s="27">
        <v>3571</v>
      </c>
      <c r="N96" s="28">
        <v>3575</v>
      </c>
      <c r="O96" s="27">
        <v>3496</v>
      </c>
      <c r="P96" s="28">
        <v>4116</v>
      </c>
      <c r="Q96" s="27">
        <v>4438</v>
      </c>
      <c r="R96" s="28">
        <v>3109</v>
      </c>
      <c r="S96" s="27">
        <v>1327</v>
      </c>
      <c r="T96" s="27">
        <v>910</v>
      </c>
      <c r="U96" s="28">
        <v>81</v>
      </c>
      <c r="V96" s="21">
        <f t="shared" si="2"/>
        <v>48220</v>
      </c>
    </row>
    <row r="97" spans="1:22" x14ac:dyDescent="0.15">
      <c r="A97" s="23" t="s">
        <v>189</v>
      </c>
      <c r="B97" s="29" t="s">
        <v>190</v>
      </c>
      <c r="C97" s="36"/>
      <c r="D97" s="26">
        <v>5975</v>
      </c>
      <c r="E97" s="27">
        <v>51242</v>
      </c>
      <c r="F97" s="28">
        <v>51991</v>
      </c>
      <c r="G97" s="27">
        <v>21737</v>
      </c>
      <c r="H97" s="28">
        <v>7441</v>
      </c>
      <c r="I97" s="27">
        <v>7342</v>
      </c>
      <c r="J97" s="28">
        <v>7878</v>
      </c>
      <c r="K97" s="27">
        <v>8552</v>
      </c>
      <c r="L97" s="28">
        <v>8585</v>
      </c>
      <c r="M97" s="27">
        <v>8846</v>
      </c>
      <c r="N97" s="28">
        <v>7457</v>
      </c>
      <c r="O97" s="27">
        <v>6708</v>
      </c>
      <c r="P97" s="28">
        <v>6603</v>
      </c>
      <c r="Q97" s="27">
        <v>6931</v>
      </c>
      <c r="R97" s="28">
        <v>5097</v>
      </c>
      <c r="S97" s="27">
        <v>2491</v>
      </c>
      <c r="T97" s="27">
        <v>1975</v>
      </c>
      <c r="U97" s="28">
        <v>19</v>
      </c>
      <c r="V97" s="21">
        <f t="shared" si="2"/>
        <v>216870</v>
      </c>
    </row>
    <row r="98" spans="1:22" x14ac:dyDescent="0.15">
      <c r="A98" s="23" t="s">
        <v>191</v>
      </c>
      <c r="B98" s="29" t="s">
        <v>192</v>
      </c>
      <c r="C98" s="36"/>
      <c r="D98" s="26">
        <v>0</v>
      </c>
      <c r="E98" s="27">
        <v>0</v>
      </c>
      <c r="F98" s="28">
        <v>581</v>
      </c>
      <c r="G98" s="27">
        <v>2836</v>
      </c>
      <c r="H98" s="28">
        <v>1857</v>
      </c>
      <c r="I98" s="27">
        <v>526</v>
      </c>
      <c r="J98" s="28">
        <v>324</v>
      </c>
      <c r="K98" s="27">
        <v>197</v>
      </c>
      <c r="L98" s="28">
        <v>188</v>
      </c>
      <c r="M98" s="27">
        <v>239</v>
      </c>
      <c r="N98" s="28">
        <v>243</v>
      </c>
      <c r="O98" s="27">
        <v>232</v>
      </c>
      <c r="P98" s="28">
        <v>230</v>
      </c>
      <c r="Q98" s="27">
        <v>183</v>
      </c>
      <c r="R98" s="28">
        <v>135</v>
      </c>
      <c r="S98" s="27">
        <v>62</v>
      </c>
      <c r="T98" s="27">
        <v>38</v>
      </c>
      <c r="U98" s="28">
        <v>43</v>
      </c>
      <c r="V98" s="21">
        <f t="shared" si="2"/>
        <v>7914</v>
      </c>
    </row>
    <row r="99" spans="1:22" x14ac:dyDescent="0.15">
      <c r="A99" s="23" t="s">
        <v>193</v>
      </c>
      <c r="B99" s="29" t="s">
        <v>194</v>
      </c>
      <c r="C99" s="36"/>
      <c r="D99" s="26">
        <v>4261</v>
      </c>
      <c r="E99" s="27">
        <v>24138</v>
      </c>
      <c r="F99" s="28">
        <v>22489</v>
      </c>
      <c r="G99" s="27">
        <v>13119</v>
      </c>
      <c r="H99" s="28">
        <v>10575</v>
      </c>
      <c r="I99" s="27">
        <v>18089</v>
      </c>
      <c r="J99" s="28">
        <v>21149</v>
      </c>
      <c r="K99" s="27">
        <v>19964</v>
      </c>
      <c r="L99" s="28">
        <v>15847</v>
      </c>
      <c r="M99" s="27">
        <v>14055</v>
      </c>
      <c r="N99" s="28">
        <v>11514</v>
      </c>
      <c r="O99" s="27">
        <v>10127</v>
      </c>
      <c r="P99" s="28">
        <v>9052</v>
      </c>
      <c r="Q99" s="27">
        <v>7793</v>
      </c>
      <c r="R99" s="28">
        <v>5135</v>
      </c>
      <c r="S99" s="27">
        <v>2340</v>
      </c>
      <c r="T99" s="27">
        <v>1632</v>
      </c>
      <c r="U99" s="28">
        <v>36526</v>
      </c>
      <c r="V99" s="21">
        <f t="shared" ref="V99:V130" si="3">SUM(D99:U99)</f>
        <v>247805</v>
      </c>
    </row>
    <row r="100" spans="1:22" x14ac:dyDescent="0.15">
      <c r="A100" s="23" t="s">
        <v>195</v>
      </c>
      <c r="B100" s="29" t="s">
        <v>196</v>
      </c>
      <c r="C100" s="36"/>
      <c r="D100" s="26">
        <v>4</v>
      </c>
      <c r="E100" s="27">
        <v>0</v>
      </c>
      <c r="F100" s="28">
        <v>2</v>
      </c>
      <c r="G100" s="27">
        <v>128</v>
      </c>
      <c r="H100" s="28">
        <v>1420</v>
      </c>
      <c r="I100" s="27">
        <v>2092</v>
      </c>
      <c r="J100" s="28">
        <v>2324</v>
      </c>
      <c r="K100" s="27">
        <v>3178</v>
      </c>
      <c r="L100" s="28">
        <v>4413</v>
      </c>
      <c r="M100" s="27">
        <v>3314</v>
      </c>
      <c r="N100" s="28">
        <v>1595</v>
      </c>
      <c r="O100" s="27">
        <v>779</v>
      </c>
      <c r="P100" s="28">
        <v>246</v>
      </c>
      <c r="Q100" s="27">
        <v>105</v>
      </c>
      <c r="R100" s="28">
        <v>54</v>
      </c>
      <c r="S100" s="27">
        <v>14</v>
      </c>
      <c r="T100" s="27">
        <v>7</v>
      </c>
      <c r="U100" s="28">
        <v>5</v>
      </c>
      <c r="V100" s="21">
        <f t="shared" si="3"/>
        <v>19680</v>
      </c>
    </row>
    <row r="101" spans="1:22" x14ac:dyDescent="0.15">
      <c r="A101" s="23" t="s">
        <v>197</v>
      </c>
      <c r="B101" s="29" t="s">
        <v>198</v>
      </c>
      <c r="C101" s="36"/>
      <c r="D101" s="26">
        <v>5466</v>
      </c>
      <c r="E101" s="27">
        <v>46641</v>
      </c>
      <c r="F101" s="28">
        <v>48542</v>
      </c>
      <c r="G101" s="27">
        <v>23885</v>
      </c>
      <c r="H101" s="28">
        <v>11365</v>
      </c>
      <c r="I101" s="27">
        <v>13318</v>
      </c>
      <c r="J101" s="28">
        <v>15899</v>
      </c>
      <c r="K101" s="27">
        <v>19330</v>
      </c>
      <c r="L101" s="28">
        <v>21013</v>
      </c>
      <c r="M101" s="27">
        <v>22752</v>
      </c>
      <c r="N101" s="28">
        <v>20575</v>
      </c>
      <c r="O101" s="27">
        <v>18981</v>
      </c>
      <c r="P101" s="28">
        <v>19280</v>
      </c>
      <c r="Q101" s="27">
        <v>19167</v>
      </c>
      <c r="R101" s="28">
        <v>12377</v>
      </c>
      <c r="S101" s="27">
        <v>5209</v>
      </c>
      <c r="T101" s="27">
        <v>3258</v>
      </c>
      <c r="U101" s="28">
        <v>9449</v>
      </c>
      <c r="V101" s="21">
        <f t="shared" si="3"/>
        <v>336507</v>
      </c>
    </row>
    <row r="102" spans="1:22" x14ac:dyDescent="0.15">
      <c r="A102" s="23" t="s">
        <v>199</v>
      </c>
      <c r="B102" s="30" t="s">
        <v>200</v>
      </c>
      <c r="C102" s="36"/>
      <c r="D102" s="26">
        <v>26</v>
      </c>
      <c r="E102" s="27">
        <v>4</v>
      </c>
      <c r="F102" s="28">
        <v>17</v>
      </c>
      <c r="G102" s="27">
        <v>23</v>
      </c>
      <c r="H102" s="28">
        <v>59</v>
      </c>
      <c r="I102" s="27">
        <v>151</v>
      </c>
      <c r="J102" s="28">
        <v>166</v>
      </c>
      <c r="K102" s="27">
        <v>224</v>
      </c>
      <c r="L102" s="28">
        <v>224</v>
      </c>
      <c r="M102" s="27">
        <v>262</v>
      </c>
      <c r="N102" s="28">
        <v>247</v>
      </c>
      <c r="O102" s="27">
        <v>266</v>
      </c>
      <c r="P102" s="28">
        <v>736</v>
      </c>
      <c r="Q102" s="27">
        <v>1827</v>
      </c>
      <c r="R102" s="28">
        <v>2176</v>
      </c>
      <c r="S102" s="27">
        <v>1672</v>
      </c>
      <c r="T102" s="27">
        <v>1158</v>
      </c>
      <c r="U102" s="28">
        <v>3</v>
      </c>
      <c r="V102" s="21">
        <f t="shared" si="3"/>
        <v>9241</v>
      </c>
    </row>
    <row r="103" spans="1:22" x14ac:dyDescent="0.15">
      <c r="A103" s="23" t="s">
        <v>201</v>
      </c>
      <c r="B103" s="29" t="s">
        <v>202</v>
      </c>
      <c r="C103" s="36"/>
      <c r="D103" s="26">
        <v>827</v>
      </c>
      <c r="E103" s="27">
        <v>3565</v>
      </c>
      <c r="F103" s="28">
        <v>3911</v>
      </c>
      <c r="G103" s="27">
        <v>2222</v>
      </c>
      <c r="H103" s="28">
        <v>711</v>
      </c>
      <c r="I103" s="27">
        <v>1008</v>
      </c>
      <c r="J103" s="28">
        <v>1285</v>
      </c>
      <c r="K103" s="27">
        <v>1522</v>
      </c>
      <c r="L103" s="28">
        <v>1576</v>
      </c>
      <c r="M103" s="27">
        <v>1785</v>
      </c>
      <c r="N103" s="28">
        <v>1737</v>
      </c>
      <c r="O103" s="27">
        <v>1925</v>
      </c>
      <c r="P103" s="28">
        <v>2512</v>
      </c>
      <c r="Q103" s="27">
        <v>2836</v>
      </c>
      <c r="R103" s="28">
        <v>2326</v>
      </c>
      <c r="S103" s="27">
        <v>1156</v>
      </c>
      <c r="T103" s="27">
        <v>925</v>
      </c>
      <c r="U103" s="28">
        <v>51</v>
      </c>
      <c r="V103" s="21">
        <f t="shared" si="3"/>
        <v>31880</v>
      </c>
    </row>
    <row r="104" spans="1:22" x14ac:dyDescent="0.15">
      <c r="A104" s="23" t="s">
        <v>203</v>
      </c>
      <c r="B104" s="29" t="s">
        <v>204</v>
      </c>
      <c r="C104" s="36"/>
      <c r="D104" s="26">
        <v>38</v>
      </c>
      <c r="E104" s="27">
        <v>17</v>
      </c>
      <c r="F104" s="28">
        <v>15</v>
      </c>
      <c r="G104" s="27">
        <v>112</v>
      </c>
      <c r="H104" s="28">
        <v>896</v>
      </c>
      <c r="I104" s="27">
        <v>2159</v>
      </c>
      <c r="J104" s="28">
        <v>1907</v>
      </c>
      <c r="K104" s="27">
        <v>1545</v>
      </c>
      <c r="L104" s="28">
        <v>1309</v>
      </c>
      <c r="M104" s="27">
        <v>1155</v>
      </c>
      <c r="N104" s="28">
        <v>954</v>
      </c>
      <c r="O104" s="27">
        <v>814</v>
      </c>
      <c r="P104" s="28">
        <v>535</v>
      </c>
      <c r="Q104" s="27">
        <v>263</v>
      </c>
      <c r="R104" s="28">
        <v>156</v>
      </c>
      <c r="S104" s="27">
        <v>53</v>
      </c>
      <c r="T104" s="27">
        <v>26</v>
      </c>
      <c r="U104" s="28">
        <v>0</v>
      </c>
      <c r="V104" s="21">
        <f t="shared" si="3"/>
        <v>11954</v>
      </c>
    </row>
    <row r="105" spans="1:22" x14ac:dyDescent="0.15">
      <c r="A105" s="23" t="s">
        <v>205</v>
      </c>
      <c r="B105" s="29" t="s">
        <v>206</v>
      </c>
      <c r="C105" s="36"/>
      <c r="D105" s="26">
        <v>2008</v>
      </c>
      <c r="E105" s="27">
        <v>21974</v>
      </c>
      <c r="F105" s="28">
        <v>26767</v>
      </c>
      <c r="G105" s="27">
        <v>16806</v>
      </c>
      <c r="H105" s="28">
        <v>8694</v>
      </c>
      <c r="I105" s="27">
        <v>11535</v>
      </c>
      <c r="J105" s="28">
        <v>12855</v>
      </c>
      <c r="K105" s="27">
        <v>14011</v>
      </c>
      <c r="L105" s="28">
        <v>14362</v>
      </c>
      <c r="M105" s="27">
        <v>15419</v>
      </c>
      <c r="N105" s="28">
        <v>13031</v>
      </c>
      <c r="O105" s="27">
        <v>11768</v>
      </c>
      <c r="P105" s="28">
        <v>12012</v>
      </c>
      <c r="Q105" s="27">
        <v>11074</v>
      </c>
      <c r="R105" s="28">
        <v>7153</v>
      </c>
      <c r="S105" s="27">
        <v>2964</v>
      </c>
      <c r="T105" s="27">
        <v>1673</v>
      </c>
      <c r="U105" s="28">
        <v>30</v>
      </c>
      <c r="V105" s="21">
        <f t="shared" si="3"/>
        <v>204136</v>
      </c>
    </row>
    <row r="106" spans="1:22" x14ac:dyDescent="0.15">
      <c r="A106" s="23" t="s">
        <v>207</v>
      </c>
      <c r="B106" s="29" t="s">
        <v>208</v>
      </c>
      <c r="C106" s="36"/>
      <c r="D106" s="26">
        <v>54</v>
      </c>
      <c r="E106" s="27">
        <v>557</v>
      </c>
      <c r="F106" s="28">
        <v>1489</v>
      </c>
      <c r="G106" s="27">
        <v>2077</v>
      </c>
      <c r="H106" s="28">
        <v>1920</v>
      </c>
      <c r="I106" s="27">
        <v>2045</v>
      </c>
      <c r="J106" s="28">
        <v>2219</v>
      </c>
      <c r="K106" s="27">
        <v>2089</v>
      </c>
      <c r="L106" s="28">
        <v>2129</v>
      </c>
      <c r="M106" s="27">
        <v>2374</v>
      </c>
      <c r="N106" s="28">
        <v>2240</v>
      </c>
      <c r="O106" s="27">
        <v>2137</v>
      </c>
      <c r="P106" s="28">
        <v>1821</v>
      </c>
      <c r="Q106" s="27">
        <v>1445</v>
      </c>
      <c r="R106" s="28">
        <v>848</v>
      </c>
      <c r="S106" s="27">
        <v>356</v>
      </c>
      <c r="T106" s="27">
        <v>351</v>
      </c>
      <c r="U106" s="28">
        <v>2</v>
      </c>
      <c r="V106" s="21">
        <f t="shared" si="3"/>
        <v>26153</v>
      </c>
    </row>
    <row r="107" spans="1:22" x14ac:dyDescent="0.15">
      <c r="A107" s="23" t="s">
        <v>209</v>
      </c>
      <c r="B107" s="29" t="s">
        <v>210</v>
      </c>
      <c r="C107" s="36"/>
      <c r="D107" s="26">
        <v>0</v>
      </c>
      <c r="E107" s="27">
        <v>757</v>
      </c>
      <c r="F107" s="28">
        <v>4038</v>
      </c>
      <c r="G107" s="27">
        <v>7219</v>
      </c>
      <c r="H107" s="28">
        <v>4829</v>
      </c>
      <c r="I107" s="27">
        <v>5371</v>
      </c>
      <c r="J107" s="28">
        <v>4795</v>
      </c>
      <c r="K107" s="27">
        <v>4698</v>
      </c>
      <c r="L107" s="28">
        <v>3827</v>
      </c>
      <c r="M107" s="27">
        <v>4173</v>
      </c>
      <c r="N107" s="28">
        <v>3906</v>
      </c>
      <c r="O107" s="27">
        <v>3212</v>
      </c>
      <c r="P107" s="28">
        <v>2195</v>
      </c>
      <c r="Q107" s="27">
        <v>1314</v>
      </c>
      <c r="R107" s="28">
        <v>560</v>
      </c>
      <c r="S107" s="27">
        <v>174</v>
      </c>
      <c r="T107" s="27">
        <v>77</v>
      </c>
      <c r="U107" s="28">
        <v>465</v>
      </c>
      <c r="V107" s="21">
        <f t="shared" si="3"/>
        <v>51610</v>
      </c>
    </row>
    <row r="108" spans="1:22" x14ac:dyDescent="0.15">
      <c r="A108" s="23" t="s">
        <v>211</v>
      </c>
      <c r="B108" s="29" t="s">
        <v>212</v>
      </c>
      <c r="C108" s="36"/>
      <c r="D108" s="26">
        <v>37</v>
      </c>
      <c r="E108" s="27">
        <v>0</v>
      </c>
      <c r="F108" s="28">
        <v>4</v>
      </c>
      <c r="G108" s="27">
        <v>20557</v>
      </c>
      <c r="H108" s="28">
        <v>86851</v>
      </c>
      <c r="I108" s="27">
        <v>7563</v>
      </c>
      <c r="J108" s="28">
        <v>947</v>
      </c>
      <c r="K108" s="27">
        <v>559</v>
      </c>
      <c r="L108" s="28">
        <v>582</v>
      </c>
      <c r="M108" s="27">
        <v>466</v>
      </c>
      <c r="N108" s="28">
        <v>415</v>
      </c>
      <c r="O108" s="27">
        <v>326</v>
      </c>
      <c r="P108" s="28">
        <v>246</v>
      </c>
      <c r="Q108" s="27">
        <v>92</v>
      </c>
      <c r="R108" s="28">
        <v>57</v>
      </c>
      <c r="S108" s="27">
        <v>17</v>
      </c>
      <c r="T108" s="27">
        <v>7</v>
      </c>
      <c r="U108" s="28">
        <v>15</v>
      </c>
      <c r="V108" s="21">
        <f t="shared" si="3"/>
        <v>118741</v>
      </c>
    </row>
    <row r="109" spans="1:22" x14ac:dyDescent="0.15">
      <c r="A109" s="23" t="s">
        <v>215</v>
      </c>
      <c r="B109" s="29" t="s">
        <v>216</v>
      </c>
      <c r="C109" s="36"/>
      <c r="D109" s="26">
        <v>1822</v>
      </c>
      <c r="E109" s="27">
        <v>15254</v>
      </c>
      <c r="F109" s="28">
        <v>12641</v>
      </c>
      <c r="G109" s="27">
        <v>7624</v>
      </c>
      <c r="H109" s="28">
        <v>5677</v>
      </c>
      <c r="I109" s="27">
        <v>3622</v>
      </c>
      <c r="J109" s="28">
        <v>2294</v>
      </c>
      <c r="K109" s="27">
        <v>1765</v>
      </c>
      <c r="L109" s="28">
        <v>1719</v>
      </c>
      <c r="M109" s="27">
        <v>1557</v>
      </c>
      <c r="N109" s="28">
        <v>1262</v>
      </c>
      <c r="O109" s="27">
        <v>978</v>
      </c>
      <c r="P109" s="28">
        <v>724</v>
      </c>
      <c r="Q109" s="27">
        <v>525</v>
      </c>
      <c r="R109" s="28">
        <v>452</v>
      </c>
      <c r="S109" s="27">
        <v>183</v>
      </c>
      <c r="T109" s="27">
        <v>116</v>
      </c>
      <c r="U109" s="28">
        <v>281</v>
      </c>
      <c r="V109" s="21">
        <f t="shared" si="3"/>
        <v>58496</v>
      </c>
    </row>
    <row r="110" spans="1:22" x14ac:dyDescent="0.15">
      <c r="A110" s="23" t="s">
        <v>217</v>
      </c>
      <c r="B110" s="29" t="s">
        <v>218</v>
      </c>
      <c r="C110" s="36"/>
      <c r="D110" s="26">
        <v>0</v>
      </c>
      <c r="E110" s="27">
        <v>300</v>
      </c>
      <c r="F110" s="28">
        <v>657451</v>
      </c>
      <c r="G110" s="27">
        <v>514143</v>
      </c>
      <c r="H110" s="28">
        <v>9901</v>
      </c>
      <c r="I110" s="27">
        <v>236</v>
      </c>
      <c r="J110" s="28">
        <v>96</v>
      </c>
      <c r="K110" s="27">
        <v>23</v>
      </c>
      <c r="L110" s="28">
        <v>0</v>
      </c>
      <c r="M110" s="27">
        <v>0</v>
      </c>
      <c r="N110" s="28">
        <v>0</v>
      </c>
      <c r="O110" s="27">
        <v>0</v>
      </c>
      <c r="P110" s="28">
        <v>0</v>
      </c>
      <c r="Q110" s="27">
        <v>0</v>
      </c>
      <c r="R110" s="28">
        <v>0</v>
      </c>
      <c r="S110" s="27">
        <v>0</v>
      </c>
      <c r="T110" s="27">
        <v>0</v>
      </c>
      <c r="U110" s="28">
        <v>0</v>
      </c>
      <c r="V110" s="21">
        <f t="shared" si="3"/>
        <v>1182150</v>
      </c>
    </row>
    <row r="111" spans="1:22" x14ac:dyDescent="0.15">
      <c r="A111" s="23" t="s">
        <v>219</v>
      </c>
      <c r="B111" s="29" t="s">
        <v>220</v>
      </c>
      <c r="C111" s="36"/>
      <c r="D111" s="26">
        <v>36004</v>
      </c>
      <c r="E111" s="27">
        <v>396249</v>
      </c>
      <c r="F111" s="28">
        <v>246175</v>
      </c>
      <c r="G111" s="27">
        <v>1460</v>
      </c>
      <c r="H111" s="28">
        <v>679</v>
      </c>
      <c r="I111" s="27">
        <v>2010</v>
      </c>
      <c r="J111" s="28">
        <v>3757</v>
      </c>
      <c r="K111" s="27">
        <v>7090</v>
      </c>
      <c r="L111" s="28">
        <v>8667</v>
      </c>
      <c r="M111" s="27">
        <v>7686</v>
      </c>
      <c r="N111" s="28">
        <v>5361</v>
      </c>
      <c r="O111" s="27">
        <v>4841</v>
      </c>
      <c r="P111" s="28">
        <v>2386</v>
      </c>
      <c r="Q111" s="27">
        <v>1905</v>
      </c>
      <c r="R111" s="28">
        <v>1512</v>
      </c>
      <c r="S111" s="27">
        <v>716</v>
      </c>
      <c r="T111" s="27">
        <v>745</v>
      </c>
      <c r="U111" s="28">
        <v>51395</v>
      </c>
      <c r="V111" s="21">
        <f t="shared" si="3"/>
        <v>778638</v>
      </c>
    </row>
    <row r="112" spans="1:22" x14ac:dyDescent="0.15">
      <c r="A112" s="119" t="s">
        <v>174</v>
      </c>
      <c r="B112" s="126"/>
      <c r="C112" s="131"/>
      <c r="D112" s="136"/>
      <c r="E112" s="142"/>
      <c r="F112" s="146"/>
      <c r="G112" s="142"/>
      <c r="H112" s="146"/>
      <c r="I112" s="142"/>
      <c r="J112" s="146"/>
      <c r="K112" s="142"/>
      <c r="L112" s="146"/>
      <c r="M112" s="142"/>
      <c r="N112" s="146"/>
      <c r="O112" s="142"/>
      <c r="P112" s="146"/>
      <c r="Q112" s="142"/>
      <c r="R112" s="146"/>
      <c r="S112" s="142"/>
      <c r="T112" s="142"/>
      <c r="U112" s="146"/>
      <c r="V112" s="152"/>
    </row>
    <row r="113" spans="1:22" x14ac:dyDescent="0.15">
      <c r="A113" s="119" t="s">
        <v>64</v>
      </c>
      <c r="B113" s="126"/>
      <c r="C113" s="131"/>
      <c r="D113" s="136"/>
      <c r="E113" s="142"/>
      <c r="F113" s="146"/>
      <c r="G113" s="142"/>
      <c r="H113" s="146"/>
      <c r="I113" s="142"/>
      <c r="J113" s="146"/>
      <c r="K113" s="142"/>
      <c r="L113" s="146"/>
      <c r="M113" s="142"/>
      <c r="N113" s="146"/>
      <c r="O113" s="142"/>
      <c r="P113" s="146"/>
      <c r="Q113" s="142"/>
      <c r="R113" s="146"/>
      <c r="S113" s="142"/>
      <c r="T113" s="142"/>
      <c r="U113" s="146"/>
      <c r="V113" s="152"/>
    </row>
    <row r="114" spans="1:22" x14ac:dyDescent="0.15">
      <c r="A114" s="58" t="s">
        <v>1</v>
      </c>
      <c r="B114" s="62"/>
      <c r="C114" s="67"/>
      <c r="D114" s="136"/>
      <c r="E114" s="142"/>
      <c r="F114" s="146"/>
      <c r="G114" s="142"/>
      <c r="H114" s="146"/>
      <c r="I114" s="142"/>
      <c r="J114" s="146"/>
      <c r="K114" s="142"/>
      <c r="L114" s="146"/>
      <c r="M114" s="142"/>
      <c r="N114" s="146"/>
      <c r="O114" s="142"/>
      <c r="P114" s="146"/>
      <c r="Q114" s="142"/>
      <c r="R114" s="146"/>
      <c r="S114" s="142"/>
      <c r="T114" s="142"/>
      <c r="U114" s="146"/>
      <c r="V114" s="78"/>
    </row>
    <row r="115" spans="1:22" x14ac:dyDescent="0.15">
      <c r="A115" s="120" t="s">
        <v>256</v>
      </c>
      <c r="B115" s="127" t="s">
        <v>258</v>
      </c>
      <c r="C115" s="132"/>
      <c r="D115" s="137"/>
      <c r="E115" s="143"/>
      <c r="F115" s="147"/>
      <c r="G115" s="143"/>
      <c r="H115" s="147"/>
      <c r="I115" s="143"/>
      <c r="J115" s="147"/>
      <c r="K115" s="143"/>
      <c r="L115" s="147"/>
      <c r="M115" s="143"/>
      <c r="N115" s="147"/>
      <c r="O115" s="143"/>
      <c r="P115" s="147"/>
      <c r="Q115" s="143"/>
      <c r="R115" s="147"/>
      <c r="S115" s="143"/>
      <c r="T115" s="143"/>
      <c r="U115" s="147"/>
      <c r="V115" s="153"/>
    </row>
    <row r="116" spans="1:22" x14ac:dyDescent="0.15">
      <c r="A116" s="122" t="s">
        <v>246</v>
      </c>
      <c r="B116" s="128" t="s">
        <v>247</v>
      </c>
      <c r="C116" s="132"/>
      <c r="D116" s="139"/>
      <c r="E116" s="144"/>
      <c r="F116" s="148"/>
      <c r="G116" s="144"/>
      <c r="H116" s="148"/>
      <c r="I116" s="144"/>
      <c r="J116" s="148"/>
      <c r="K116" s="144"/>
      <c r="L116" s="148"/>
      <c r="M116" s="144"/>
      <c r="N116" s="148"/>
      <c r="O116" s="144"/>
      <c r="P116" s="148"/>
      <c r="Q116" s="144"/>
      <c r="R116" s="148"/>
      <c r="S116" s="144"/>
      <c r="T116" s="144"/>
      <c r="U116" s="148"/>
      <c r="V116" s="155"/>
    </row>
    <row r="117" spans="1:22" ht="15" thickBot="1" x14ac:dyDescent="0.2">
      <c r="A117" s="123" t="s">
        <v>243</v>
      </c>
      <c r="B117" s="129" t="s">
        <v>257</v>
      </c>
      <c r="C117" s="133"/>
      <c r="D117" s="140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50"/>
      <c r="V117" s="140"/>
    </row>
    <row r="118" spans="1:22" ht="15" thickBot="1" x14ac:dyDescent="0.2">
      <c r="A118" s="32" t="s">
        <v>221</v>
      </c>
      <c r="B118" s="33"/>
      <c r="C118" s="34"/>
      <c r="D118" s="49">
        <f t="shared" ref="D118:V118" si="4">SUM(D115:D117)</f>
        <v>0</v>
      </c>
      <c r="E118" s="50">
        <f t="shared" si="4"/>
        <v>0</v>
      </c>
      <c r="F118" s="50">
        <f t="shared" si="4"/>
        <v>0</v>
      </c>
      <c r="G118" s="50">
        <f t="shared" si="4"/>
        <v>0</v>
      </c>
      <c r="H118" s="50">
        <f t="shared" si="4"/>
        <v>0</v>
      </c>
      <c r="I118" s="50">
        <f t="shared" si="4"/>
        <v>0</v>
      </c>
      <c r="J118" s="50">
        <f t="shared" si="4"/>
        <v>0</v>
      </c>
      <c r="K118" s="50">
        <f t="shared" si="4"/>
        <v>0</v>
      </c>
      <c r="L118" s="50">
        <f t="shared" si="4"/>
        <v>0</v>
      </c>
      <c r="M118" s="50">
        <f t="shared" si="4"/>
        <v>0</v>
      </c>
      <c r="N118" s="50">
        <f t="shared" si="4"/>
        <v>0</v>
      </c>
      <c r="O118" s="50">
        <f t="shared" si="4"/>
        <v>0</v>
      </c>
      <c r="P118" s="50">
        <f t="shared" si="4"/>
        <v>0</v>
      </c>
      <c r="Q118" s="50">
        <f t="shared" si="4"/>
        <v>0</v>
      </c>
      <c r="R118" s="50">
        <f t="shared" si="4"/>
        <v>0</v>
      </c>
      <c r="S118" s="50">
        <f t="shared" si="4"/>
        <v>0</v>
      </c>
      <c r="T118" s="50">
        <f t="shared" si="4"/>
        <v>0</v>
      </c>
      <c r="U118" s="51">
        <f t="shared" si="4"/>
        <v>0</v>
      </c>
      <c r="V118" s="35">
        <f t="shared" si="4"/>
        <v>0</v>
      </c>
    </row>
    <row r="119" spans="1:22" x14ac:dyDescent="0.15">
      <c r="A119" s="118" t="s">
        <v>173</v>
      </c>
      <c r="B119" s="125"/>
      <c r="C119" s="118"/>
      <c r="D119" s="135">
        <f t="shared" ref="D119:V119" si="5">SUM(D114:D118)</f>
        <v>0</v>
      </c>
      <c r="E119" s="135">
        <f t="shared" si="5"/>
        <v>0</v>
      </c>
      <c r="F119" s="135">
        <f t="shared" si="5"/>
        <v>0</v>
      </c>
      <c r="G119" s="135">
        <f t="shared" si="5"/>
        <v>0</v>
      </c>
      <c r="H119" s="135">
        <f t="shared" si="5"/>
        <v>0</v>
      </c>
      <c r="I119" s="135">
        <f t="shared" si="5"/>
        <v>0</v>
      </c>
      <c r="J119" s="135">
        <f t="shared" si="5"/>
        <v>0</v>
      </c>
      <c r="K119" s="135">
        <f t="shared" si="5"/>
        <v>0</v>
      </c>
      <c r="L119" s="135">
        <f t="shared" si="5"/>
        <v>0</v>
      </c>
      <c r="M119" s="135">
        <f t="shared" si="5"/>
        <v>0</v>
      </c>
      <c r="N119" s="135">
        <f t="shared" si="5"/>
        <v>0</v>
      </c>
      <c r="O119" s="135">
        <f t="shared" si="5"/>
        <v>0</v>
      </c>
      <c r="P119" s="135">
        <f t="shared" si="5"/>
        <v>0</v>
      </c>
      <c r="Q119" s="135">
        <f t="shared" si="5"/>
        <v>0</v>
      </c>
      <c r="R119" s="135">
        <f t="shared" si="5"/>
        <v>0</v>
      </c>
      <c r="S119" s="135">
        <f t="shared" si="5"/>
        <v>0</v>
      </c>
      <c r="T119" s="135">
        <f t="shared" si="5"/>
        <v>0</v>
      </c>
      <c r="U119" s="135">
        <f t="shared" si="5"/>
        <v>0</v>
      </c>
      <c r="V119" s="135">
        <f t="shared" si="5"/>
        <v>0</v>
      </c>
    </row>
    <row r="120" spans="1:22" x14ac:dyDescent="0.15">
      <c r="A120" s="118" t="s">
        <v>63</v>
      </c>
      <c r="B120" s="125"/>
      <c r="C120" s="118"/>
      <c r="D120" s="135">
        <f t="shared" ref="D120:V120" si="6">SUM(D118:D119)</f>
        <v>0</v>
      </c>
      <c r="E120" s="135">
        <f t="shared" si="6"/>
        <v>0</v>
      </c>
      <c r="F120" s="135">
        <f t="shared" si="6"/>
        <v>0</v>
      </c>
      <c r="G120" s="135">
        <f t="shared" si="6"/>
        <v>0</v>
      </c>
      <c r="H120" s="135">
        <f t="shared" si="6"/>
        <v>0</v>
      </c>
      <c r="I120" s="135">
        <f t="shared" si="6"/>
        <v>0</v>
      </c>
      <c r="J120" s="135">
        <f t="shared" si="6"/>
        <v>0</v>
      </c>
      <c r="K120" s="135">
        <f t="shared" si="6"/>
        <v>0</v>
      </c>
      <c r="L120" s="135">
        <f t="shared" si="6"/>
        <v>0</v>
      </c>
      <c r="M120" s="135">
        <f t="shared" si="6"/>
        <v>0</v>
      </c>
      <c r="N120" s="135">
        <f t="shared" si="6"/>
        <v>0</v>
      </c>
      <c r="O120" s="135">
        <f t="shared" si="6"/>
        <v>0</v>
      </c>
      <c r="P120" s="135">
        <f t="shared" si="6"/>
        <v>0</v>
      </c>
      <c r="Q120" s="135">
        <f t="shared" si="6"/>
        <v>0</v>
      </c>
      <c r="R120" s="135">
        <f t="shared" si="6"/>
        <v>0</v>
      </c>
      <c r="S120" s="135">
        <f t="shared" si="6"/>
        <v>0</v>
      </c>
      <c r="T120" s="135">
        <f t="shared" si="6"/>
        <v>0</v>
      </c>
      <c r="U120" s="135">
        <f t="shared" si="6"/>
        <v>0</v>
      </c>
      <c r="V120" s="135">
        <f t="shared" si="6"/>
        <v>0</v>
      </c>
    </row>
    <row r="121" spans="1:22" x14ac:dyDescent="0.15">
      <c r="A121" s="118" t="s">
        <v>222</v>
      </c>
      <c r="B121" s="125"/>
      <c r="C121" s="118"/>
      <c r="D121" s="135" t="e">
        <f>D120+#REF!+#REF!</f>
        <v>#REF!</v>
      </c>
      <c r="E121" s="135" t="e">
        <f>E120+#REF!+#REF!</f>
        <v>#REF!</v>
      </c>
      <c r="F121" s="135" t="e">
        <f>F120+#REF!+#REF!</f>
        <v>#REF!</v>
      </c>
      <c r="G121" s="135" t="e">
        <f>G120+#REF!+#REF!</f>
        <v>#REF!</v>
      </c>
      <c r="H121" s="135" t="e">
        <f>H120+#REF!+#REF!</f>
        <v>#REF!</v>
      </c>
      <c r="I121" s="135" t="e">
        <f>I120+#REF!+#REF!</f>
        <v>#REF!</v>
      </c>
      <c r="J121" s="135" t="e">
        <f>J120+#REF!+#REF!</f>
        <v>#REF!</v>
      </c>
      <c r="K121" s="135" t="e">
        <f>K120+#REF!+#REF!</f>
        <v>#REF!</v>
      </c>
      <c r="L121" s="135" t="e">
        <f>L120+#REF!+#REF!</f>
        <v>#REF!</v>
      </c>
      <c r="M121" s="135" t="e">
        <f>M120+#REF!+#REF!</f>
        <v>#REF!</v>
      </c>
      <c r="N121" s="135" t="e">
        <f>N120+#REF!+#REF!</f>
        <v>#REF!</v>
      </c>
      <c r="O121" s="135" t="e">
        <f>O120+#REF!+#REF!</f>
        <v>#REF!</v>
      </c>
      <c r="P121" s="135" t="e">
        <f>P120+#REF!+#REF!</f>
        <v>#REF!</v>
      </c>
      <c r="Q121" s="135" t="e">
        <f>Q120+#REF!+#REF!</f>
        <v>#REF!</v>
      </c>
      <c r="R121" s="135" t="e">
        <f>R120+#REF!+#REF!</f>
        <v>#REF!</v>
      </c>
      <c r="S121" s="135" t="e">
        <f>S120+#REF!+#REF!</f>
        <v>#REF!</v>
      </c>
      <c r="T121" s="135" t="e">
        <f>T120+#REF!+#REF!</f>
        <v>#REF!</v>
      </c>
      <c r="U121" s="135" t="e">
        <f>U120+#REF!+#REF!</f>
        <v>#REF!</v>
      </c>
      <c r="V121" s="135" t="e">
        <f>V120+#REF!+#REF!</f>
        <v>#REF!</v>
      </c>
    </row>
    <row r="124" spans="1:22" x14ac:dyDescent="0.15">
      <c r="A124" s="45"/>
      <c r="B124" s="47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:22" x14ac:dyDescent="0.15">
      <c r="A125" s="45"/>
      <c r="B125" s="44" t="s">
        <v>248</v>
      </c>
    </row>
  </sheetData>
  <sortState xmlns:xlrd2="http://schemas.microsoft.com/office/spreadsheetml/2017/richdata2" ref="A2:V128">
    <sortCondition ref="A2:A128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308F6-C3AD-814F-B801-93534E2A2CDA}">
  <dimension ref="A1:V35"/>
  <sheetViews>
    <sheetView tabSelected="1" zoomScale="150" zoomScaleNormal="150" workbookViewId="0">
      <selection activeCell="F35" sqref="F35"/>
    </sheetView>
  </sheetViews>
  <sheetFormatPr baseColWidth="10" defaultRowHeight="15" x14ac:dyDescent="0.2"/>
  <cols>
    <col min="1" max="1" width="7.6640625" bestFit="1" customWidth="1"/>
    <col min="2" max="2" width="11.1640625" bestFit="1" customWidth="1"/>
    <col min="3" max="3" width="11.1640625" customWidth="1"/>
    <col min="4" max="4" width="8" bestFit="1" customWidth="1"/>
    <col min="5" max="18" width="9.83203125" bestFit="1" customWidth="1"/>
    <col min="19" max="19" width="12.1640625" bestFit="1" customWidth="1"/>
    <col min="20" max="20" width="4.83203125" bestFit="1" customWidth="1"/>
    <col min="21" max="21" width="6.5" bestFit="1" customWidth="1"/>
  </cols>
  <sheetData>
    <row r="1" spans="1:22" s="14" customFormat="1" ht="37" thickBot="1" x14ac:dyDescent="0.2">
      <c r="A1" s="1" t="s">
        <v>242</v>
      </c>
      <c r="B1" s="2" t="s">
        <v>249</v>
      </c>
      <c r="C1" s="2"/>
      <c r="D1" s="4" t="s">
        <v>224</v>
      </c>
      <c r="E1" s="5" t="s">
        <v>225</v>
      </c>
      <c r="F1" s="4" t="s">
        <v>226</v>
      </c>
      <c r="G1" s="5" t="s">
        <v>227</v>
      </c>
      <c r="H1" s="4" t="s">
        <v>228</v>
      </c>
      <c r="I1" s="5" t="s">
        <v>229</v>
      </c>
      <c r="J1" s="4" t="s">
        <v>230</v>
      </c>
      <c r="K1" s="5" t="s">
        <v>231</v>
      </c>
      <c r="L1" s="4" t="s">
        <v>232</v>
      </c>
      <c r="M1" s="5" t="s">
        <v>233</v>
      </c>
      <c r="N1" s="4" t="s">
        <v>234</v>
      </c>
      <c r="O1" s="5" t="s">
        <v>235</v>
      </c>
      <c r="P1" s="4" t="s">
        <v>236</v>
      </c>
      <c r="Q1" s="5" t="s">
        <v>237</v>
      </c>
      <c r="R1" s="4" t="s">
        <v>238</v>
      </c>
      <c r="S1" s="4" t="s">
        <v>239</v>
      </c>
      <c r="T1" s="5"/>
      <c r="U1" s="6" t="s">
        <v>241</v>
      </c>
    </row>
    <row r="2" spans="1:22" s="14" customFormat="1" ht="14" x14ac:dyDescent="0.15">
      <c r="A2" s="23" t="s">
        <v>276</v>
      </c>
      <c r="B2" s="29" t="s">
        <v>62</v>
      </c>
      <c r="C2" s="29"/>
      <c r="D2" s="27">
        <v>44020</v>
      </c>
      <c r="E2" s="28">
        <v>68227</v>
      </c>
      <c r="F2" s="27">
        <v>56837</v>
      </c>
      <c r="G2" s="28">
        <v>32266</v>
      </c>
      <c r="H2" s="27">
        <v>30315</v>
      </c>
      <c r="I2" s="28">
        <v>23392</v>
      </c>
      <c r="J2" s="27">
        <v>18474</v>
      </c>
      <c r="K2" s="28">
        <v>16058</v>
      </c>
      <c r="L2" s="27">
        <v>15726</v>
      </c>
      <c r="M2" s="28">
        <v>10041</v>
      </c>
      <c r="N2" s="27">
        <v>6665</v>
      </c>
      <c r="O2" s="28">
        <v>5064</v>
      </c>
      <c r="P2" s="27">
        <v>3982</v>
      </c>
      <c r="Q2" s="28">
        <v>2553</v>
      </c>
      <c r="R2" s="27">
        <v>879</v>
      </c>
      <c r="S2" s="27">
        <v>347</v>
      </c>
      <c r="T2" s="20">
        <v>7</v>
      </c>
      <c r="U2" s="21">
        <f>SUM(D2:T2)</f>
        <v>334853</v>
      </c>
    </row>
    <row r="3" spans="1:22" s="14" customFormat="1" ht="14" x14ac:dyDescent="0.15">
      <c r="A3" s="86" t="s">
        <v>277</v>
      </c>
      <c r="B3" s="63" t="s">
        <v>62</v>
      </c>
      <c r="C3" s="63"/>
      <c r="D3" s="27">
        <v>45998</v>
      </c>
      <c r="E3" s="28">
        <v>72874</v>
      </c>
      <c r="F3" s="27">
        <v>57932</v>
      </c>
      <c r="G3" s="28">
        <v>29638</v>
      </c>
      <c r="H3" s="27">
        <v>27269</v>
      </c>
      <c r="I3" s="28">
        <v>19434</v>
      </c>
      <c r="J3" s="27">
        <v>14161</v>
      </c>
      <c r="K3" s="28">
        <v>12657</v>
      </c>
      <c r="L3" s="27">
        <v>11569</v>
      </c>
      <c r="M3" s="28">
        <v>7582</v>
      </c>
      <c r="N3" s="27">
        <v>5060</v>
      </c>
      <c r="O3" s="28">
        <v>3643</v>
      </c>
      <c r="P3" s="27">
        <v>2962</v>
      </c>
      <c r="Q3" s="28">
        <v>1660</v>
      </c>
      <c r="R3" s="27">
        <v>531</v>
      </c>
      <c r="S3" s="27">
        <v>263</v>
      </c>
      <c r="T3" s="28">
        <v>4</v>
      </c>
      <c r="U3" s="84">
        <v>313237</v>
      </c>
      <c r="V3" s="22"/>
    </row>
    <row r="4" spans="1:22" s="14" customFormat="1" ht="14" x14ac:dyDescent="0.15">
      <c r="A4" s="105" t="s">
        <v>278</v>
      </c>
      <c r="B4" s="24" t="s">
        <v>62</v>
      </c>
      <c r="C4" s="24"/>
      <c r="D4" s="27">
        <v>51054</v>
      </c>
      <c r="E4" s="28">
        <v>78585</v>
      </c>
      <c r="F4" s="27">
        <v>60683</v>
      </c>
      <c r="G4" s="28">
        <v>31600</v>
      </c>
      <c r="H4" s="27">
        <v>28910</v>
      </c>
      <c r="I4" s="28">
        <v>19760</v>
      </c>
      <c r="J4" s="27">
        <v>14348</v>
      </c>
      <c r="K4" s="28">
        <v>12741</v>
      </c>
      <c r="L4" s="27">
        <v>10437</v>
      </c>
      <c r="M4" s="28">
        <v>7131</v>
      </c>
      <c r="N4" s="27">
        <v>4649</v>
      </c>
      <c r="O4" s="28">
        <v>3423</v>
      </c>
      <c r="P4" s="27">
        <v>2920</v>
      </c>
      <c r="Q4" s="28">
        <v>1378</v>
      </c>
      <c r="R4" s="27">
        <v>485</v>
      </c>
      <c r="S4" s="27">
        <v>240</v>
      </c>
      <c r="T4" s="28">
        <v>0</v>
      </c>
      <c r="U4" s="84">
        <v>328344</v>
      </c>
      <c r="V4" s="22"/>
    </row>
    <row r="5" spans="1:22" s="14" customFormat="1" ht="14" x14ac:dyDescent="0.15">
      <c r="A5" s="105"/>
      <c r="B5" s="24"/>
      <c r="C5" s="24"/>
      <c r="D5" s="27">
        <f>D2-D4</f>
        <v>-7034</v>
      </c>
      <c r="E5" s="27">
        <f t="shared" ref="E5:S5" si="0">E2-E4</f>
        <v>-10358</v>
      </c>
      <c r="F5" s="27">
        <f t="shared" si="0"/>
        <v>-3846</v>
      </c>
      <c r="G5" s="27">
        <f t="shared" si="0"/>
        <v>666</v>
      </c>
      <c r="H5" s="27">
        <f t="shared" si="0"/>
        <v>1405</v>
      </c>
      <c r="I5" s="27">
        <f t="shared" si="0"/>
        <v>3632</v>
      </c>
      <c r="J5" s="27">
        <f t="shared" si="0"/>
        <v>4126</v>
      </c>
      <c r="K5" s="27">
        <f t="shared" si="0"/>
        <v>3317</v>
      </c>
      <c r="L5" s="27">
        <f t="shared" si="0"/>
        <v>5289</v>
      </c>
      <c r="M5" s="27">
        <f t="shared" si="0"/>
        <v>2910</v>
      </c>
      <c r="N5" s="27">
        <f t="shared" si="0"/>
        <v>2016</v>
      </c>
      <c r="O5" s="27">
        <f t="shared" si="0"/>
        <v>1641</v>
      </c>
      <c r="P5" s="27">
        <f t="shared" si="0"/>
        <v>1062</v>
      </c>
      <c r="Q5" s="27">
        <f t="shared" si="0"/>
        <v>1175</v>
      </c>
      <c r="R5" s="27">
        <f t="shared" si="0"/>
        <v>394</v>
      </c>
      <c r="S5" s="27">
        <f t="shared" si="0"/>
        <v>107</v>
      </c>
      <c r="T5" s="28"/>
      <c r="U5" s="21"/>
      <c r="V5" s="22"/>
    </row>
    <row r="6" spans="1:22" s="14" customFormat="1" ht="14" x14ac:dyDescent="0.15">
      <c r="A6" s="23" t="s">
        <v>276</v>
      </c>
      <c r="B6" s="29" t="s">
        <v>21</v>
      </c>
      <c r="C6" s="29"/>
      <c r="D6" s="27">
        <v>311635</v>
      </c>
      <c r="E6" s="28">
        <v>508999</v>
      </c>
      <c r="F6" s="27">
        <v>315506</v>
      </c>
      <c r="G6" s="28">
        <v>192090</v>
      </c>
      <c r="H6" s="27">
        <v>179028</v>
      </c>
      <c r="I6" s="28">
        <v>147367</v>
      </c>
      <c r="J6" s="27">
        <v>125300</v>
      </c>
      <c r="K6" s="28">
        <v>100867</v>
      </c>
      <c r="L6" s="27">
        <v>86075</v>
      </c>
      <c r="M6" s="28">
        <v>56628</v>
      </c>
      <c r="N6" s="27">
        <v>34416</v>
      </c>
      <c r="O6" s="28">
        <v>21723</v>
      </c>
      <c r="P6" s="27">
        <v>15618</v>
      </c>
      <c r="Q6" s="28">
        <v>8829</v>
      </c>
      <c r="R6" s="27">
        <v>2936</v>
      </c>
      <c r="S6" s="27">
        <v>1569</v>
      </c>
      <c r="T6" s="28">
        <v>225</v>
      </c>
      <c r="U6" s="21">
        <f>SUM(D6:T6)</f>
        <v>2108811</v>
      </c>
    </row>
    <row r="7" spans="1:22" s="14" customFormat="1" ht="14" x14ac:dyDescent="0.15">
      <c r="A7" s="86" t="s">
        <v>277</v>
      </c>
      <c r="B7" s="63" t="s">
        <v>21</v>
      </c>
      <c r="C7" s="63"/>
      <c r="D7" s="27">
        <v>329721</v>
      </c>
      <c r="E7" s="28">
        <v>505531</v>
      </c>
      <c r="F7" s="27">
        <v>311994</v>
      </c>
      <c r="G7" s="28">
        <v>196146</v>
      </c>
      <c r="H7" s="27">
        <v>186113</v>
      </c>
      <c r="I7" s="28">
        <v>147200</v>
      </c>
      <c r="J7" s="27">
        <v>123695</v>
      </c>
      <c r="K7" s="28">
        <v>103188</v>
      </c>
      <c r="L7" s="27">
        <v>85725</v>
      </c>
      <c r="M7" s="28">
        <v>57340</v>
      </c>
      <c r="N7" s="27">
        <v>34416</v>
      </c>
      <c r="O7" s="28">
        <v>21606</v>
      </c>
      <c r="P7" s="27">
        <v>16221</v>
      </c>
      <c r="Q7" s="28">
        <v>8140</v>
      </c>
      <c r="R7" s="27">
        <v>2826</v>
      </c>
      <c r="S7" s="27">
        <v>1583</v>
      </c>
      <c r="T7" s="28">
        <v>246</v>
      </c>
      <c r="U7" s="84">
        <v>2131165</v>
      </c>
      <c r="V7" s="22"/>
    </row>
    <row r="8" spans="1:22" x14ac:dyDescent="0.2">
      <c r="A8" s="105" t="s">
        <v>278</v>
      </c>
      <c r="B8" s="63" t="s">
        <v>21</v>
      </c>
      <c r="C8" s="63"/>
      <c r="D8" s="27">
        <v>299893</v>
      </c>
      <c r="E8" s="28">
        <v>481438</v>
      </c>
      <c r="F8" s="27">
        <v>303154</v>
      </c>
      <c r="G8" s="28">
        <v>201452</v>
      </c>
      <c r="H8" s="27">
        <v>192313</v>
      </c>
      <c r="I8" s="28">
        <v>149368</v>
      </c>
      <c r="J8" s="27">
        <v>121466</v>
      </c>
      <c r="K8" s="28">
        <v>106085</v>
      </c>
      <c r="L8" s="27">
        <v>84735</v>
      </c>
      <c r="M8" s="28">
        <v>57475</v>
      </c>
      <c r="N8" s="27">
        <v>32943</v>
      </c>
      <c r="O8" s="28">
        <v>21606</v>
      </c>
      <c r="P8" s="27">
        <v>16229</v>
      </c>
      <c r="Q8" s="28">
        <v>7089</v>
      </c>
      <c r="R8" s="27">
        <v>2659</v>
      </c>
      <c r="S8" s="27">
        <v>1567</v>
      </c>
      <c r="T8" s="28">
        <v>27500</v>
      </c>
      <c r="U8" s="84">
        <v>2106972</v>
      </c>
    </row>
    <row r="9" spans="1:22" x14ac:dyDescent="0.2">
      <c r="A9" s="105"/>
      <c r="B9" s="63"/>
      <c r="C9" s="24"/>
      <c r="D9" s="27">
        <f>D6-D8</f>
        <v>11742</v>
      </c>
      <c r="E9" s="27">
        <f t="shared" ref="E9" si="1">E6-E8</f>
        <v>27561</v>
      </c>
      <c r="F9" s="27">
        <f t="shared" ref="F9" si="2">F6-F8</f>
        <v>12352</v>
      </c>
      <c r="G9" s="27">
        <f t="shared" ref="G9" si="3">G6-G8</f>
        <v>-9362</v>
      </c>
      <c r="H9" s="27">
        <f t="shared" ref="H9" si="4">H6-H8</f>
        <v>-13285</v>
      </c>
      <c r="I9" s="27">
        <f t="shared" ref="I9" si="5">I6-I8</f>
        <v>-2001</v>
      </c>
      <c r="J9" s="27">
        <f t="shared" ref="J9" si="6">J6-J8</f>
        <v>3834</v>
      </c>
      <c r="K9" s="27">
        <f t="shared" ref="K9" si="7">K6-K8</f>
        <v>-5218</v>
      </c>
      <c r="L9" s="27">
        <f t="shared" ref="L9" si="8">L6-L8</f>
        <v>1340</v>
      </c>
      <c r="M9" s="27">
        <f t="shared" ref="M9" si="9">M6-M8</f>
        <v>-847</v>
      </c>
      <c r="N9" s="27">
        <f t="shared" ref="N9" si="10">N6-N8</f>
        <v>1473</v>
      </c>
      <c r="O9" s="27">
        <f t="shared" ref="O9" si="11">O6-O8</f>
        <v>117</v>
      </c>
      <c r="P9" s="27">
        <f t="shared" ref="P9" si="12">P6-P8</f>
        <v>-611</v>
      </c>
      <c r="Q9" s="27">
        <f t="shared" ref="Q9" si="13">Q6-Q8</f>
        <v>1740</v>
      </c>
      <c r="R9" s="27">
        <f t="shared" ref="R9" si="14">R6-R8</f>
        <v>277</v>
      </c>
      <c r="S9" s="27">
        <f t="shared" ref="S9" si="15">S6-S8</f>
        <v>2</v>
      </c>
      <c r="T9" s="28"/>
      <c r="U9" s="21"/>
    </row>
    <row r="10" spans="1:22" s="14" customFormat="1" ht="14" x14ac:dyDescent="0.15">
      <c r="A10" s="23" t="s">
        <v>276</v>
      </c>
      <c r="B10" s="29" t="s">
        <v>9</v>
      </c>
      <c r="C10" s="26">
        <v>809</v>
      </c>
      <c r="D10" s="27">
        <v>91308</v>
      </c>
      <c r="E10" s="28">
        <v>159686</v>
      </c>
      <c r="F10" s="27">
        <v>102315</v>
      </c>
      <c r="G10" s="28">
        <v>30317</v>
      </c>
      <c r="H10" s="27">
        <v>26712</v>
      </c>
      <c r="I10" s="28">
        <v>21916</v>
      </c>
      <c r="J10" s="27">
        <v>23861</v>
      </c>
      <c r="K10" s="28">
        <v>23687</v>
      </c>
      <c r="L10" s="27">
        <v>18531</v>
      </c>
      <c r="M10" s="28">
        <v>10513</v>
      </c>
      <c r="N10" s="27">
        <v>6495</v>
      </c>
      <c r="O10" s="28">
        <v>3794</v>
      </c>
      <c r="P10" s="27">
        <v>2513</v>
      </c>
      <c r="Q10" s="28">
        <v>1563</v>
      </c>
      <c r="R10" s="27">
        <v>564</v>
      </c>
      <c r="S10" s="27">
        <v>456</v>
      </c>
      <c r="T10" s="28">
        <v>0</v>
      </c>
      <c r="U10" s="21">
        <f>SUM(C10:T10)</f>
        <v>525040</v>
      </c>
    </row>
    <row r="11" spans="1:22" s="14" customFormat="1" ht="14" x14ac:dyDescent="0.15">
      <c r="A11" s="86" t="s">
        <v>277</v>
      </c>
      <c r="B11" s="63" t="s">
        <v>9</v>
      </c>
      <c r="C11" s="26">
        <v>881</v>
      </c>
      <c r="D11" s="27">
        <v>95814</v>
      </c>
      <c r="E11" s="28">
        <v>165867</v>
      </c>
      <c r="F11" s="27">
        <v>102732</v>
      </c>
      <c r="G11" s="28">
        <v>31051</v>
      </c>
      <c r="H11" s="27">
        <v>28121</v>
      </c>
      <c r="I11" s="28">
        <v>22390</v>
      </c>
      <c r="J11" s="27">
        <v>25422</v>
      </c>
      <c r="K11" s="28">
        <v>22671</v>
      </c>
      <c r="L11" s="27">
        <v>17622</v>
      </c>
      <c r="M11" s="28">
        <v>10741</v>
      </c>
      <c r="N11" s="27">
        <v>6409</v>
      </c>
      <c r="O11" s="28">
        <v>3632</v>
      </c>
      <c r="P11" s="27">
        <v>2464</v>
      </c>
      <c r="Q11" s="28">
        <v>1424</v>
      </c>
      <c r="R11" s="27">
        <v>544</v>
      </c>
      <c r="S11" s="27">
        <v>399</v>
      </c>
      <c r="T11" s="28">
        <v>111</v>
      </c>
      <c r="U11" s="84">
        <v>538295</v>
      </c>
      <c r="V11" s="22"/>
    </row>
    <row r="12" spans="1:22" s="14" customFormat="1" ht="14" x14ac:dyDescent="0.15">
      <c r="A12" s="105" t="s">
        <v>278</v>
      </c>
      <c r="B12" s="24" t="s">
        <v>9</v>
      </c>
      <c r="C12" s="26">
        <v>872</v>
      </c>
      <c r="D12" s="27">
        <v>97386</v>
      </c>
      <c r="E12" s="28">
        <v>163846</v>
      </c>
      <c r="F12" s="27">
        <v>98864</v>
      </c>
      <c r="G12" s="28">
        <v>32542</v>
      </c>
      <c r="H12" s="27">
        <v>28967</v>
      </c>
      <c r="I12" s="28">
        <v>23054</v>
      </c>
      <c r="J12" s="27">
        <v>25784</v>
      </c>
      <c r="K12" s="28">
        <v>21771</v>
      </c>
      <c r="L12" s="27">
        <v>16691</v>
      </c>
      <c r="M12" s="28">
        <v>10671</v>
      </c>
      <c r="N12" s="27">
        <v>6377</v>
      </c>
      <c r="O12" s="28">
        <v>3476</v>
      </c>
      <c r="P12" s="27">
        <v>2555</v>
      </c>
      <c r="Q12" s="28">
        <v>1279</v>
      </c>
      <c r="R12" s="27">
        <v>549</v>
      </c>
      <c r="S12" s="27">
        <v>413</v>
      </c>
      <c r="T12" s="28">
        <v>590</v>
      </c>
      <c r="U12" s="84">
        <v>535687</v>
      </c>
      <c r="V12" s="22"/>
    </row>
    <row r="13" spans="1:22" s="14" customFormat="1" ht="14" x14ac:dyDescent="0.15">
      <c r="A13" s="105"/>
      <c r="B13" s="24"/>
      <c r="C13" s="26"/>
      <c r="D13" s="27">
        <f>D10-D12</f>
        <v>-6078</v>
      </c>
      <c r="E13" s="27">
        <f t="shared" ref="E13" si="16">E10-E12</f>
        <v>-4160</v>
      </c>
      <c r="F13" s="27">
        <f t="shared" ref="F13" si="17">F10-F12</f>
        <v>3451</v>
      </c>
      <c r="G13" s="27">
        <f t="shared" ref="G13" si="18">G10-G12</f>
        <v>-2225</v>
      </c>
      <c r="H13" s="27">
        <f t="shared" ref="H13" si="19">H10-H12</f>
        <v>-2255</v>
      </c>
      <c r="I13" s="27">
        <f t="shared" ref="I13" si="20">I10-I12</f>
        <v>-1138</v>
      </c>
      <c r="J13" s="27">
        <f t="shared" ref="J13" si="21">J10-J12</f>
        <v>-1923</v>
      </c>
      <c r="K13" s="27">
        <f t="shared" ref="K13" si="22">K10-K12</f>
        <v>1916</v>
      </c>
      <c r="L13" s="27">
        <f t="shared" ref="L13" si="23">L10-L12</f>
        <v>1840</v>
      </c>
      <c r="M13" s="27">
        <f t="shared" ref="M13" si="24">M10-M12</f>
        <v>-158</v>
      </c>
      <c r="N13" s="27">
        <f t="shared" ref="N13" si="25">N10-N12</f>
        <v>118</v>
      </c>
      <c r="O13" s="27">
        <f t="shared" ref="O13" si="26">O10-O12</f>
        <v>318</v>
      </c>
      <c r="P13" s="27">
        <f t="shared" ref="P13" si="27">P10-P12</f>
        <v>-42</v>
      </c>
      <c r="Q13" s="27">
        <f t="shared" ref="Q13" si="28">Q10-Q12</f>
        <v>284</v>
      </c>
      <c r="R13" s="27">
        <f t="shared" ref="R13" si="29">R10-R12</f>
        <v>15</v>
      </c>
      <c r="S13" s="27">
        <f t="shared" ref="S13" si="30">S10-S12</f>
        <v>43</v>
      </c>
      <c r="T13" s="28"/>
      <c r="U13" s="21"/>
      <c r="V13" s="22"/>
    </row>
    <row r="14" spans="1:22" s="14" customFormat="1" ht="14" x14ac:dyDescent="0.15">
      <c r="A14" s="23" t="s">
        <v>276</v>
      </c>
      <c r="B14" s="29" t="s">
        <v>44</v>
      </c>
      <c r="C14" s="26">
        <v>4416</v>
      </c>
      <c r="D14" s="27">
        <v>171710</v>
      </c>
      <c r="E14" s="28">
        <v>231480</v>
      </c>
      <c r="F14" s="27">
        <v>110618</v>
      </c>
      <c r="G14" s="28">
        <v>32188</v>
      </c>
      <c r="H14" s="27">
        <v>34135</v>
      </c>
      <c r="I14" s="28">
        <v>40484</v>
      </c>
      <c r="J14" s="27">
        <v>54249</v>
      </c>
      <c r="K14" s="28">
        <v>69349</v>
      </c>
      <c r="L14" s="27">
        <v>73300</v>
      </c>
      <c r="M14" s="28">
        <v>51036</v>
      </c>
      <c r="N14" s="27">
        <v>33872</v>
      </c>
      <c r="O14" s="28">
        <v>25162</v>
      </c>
      <c r="P14" s="27">
        <v>22661</v>
      </c>
      <c r="Q14" s="28">
        <v>17747</v>
      </c>
      <c r="R14" s="27">
        <v>8567</v>
      </c>
      <c r="S14" s="27">
        <v>4564</v>
      </c>
      <c r="T14" s="28">
        <v>13</v>
      </c>
      <c r="U14" s="21">
        <f>SUM(C14:T14)</f>
        <v>985551</v>
      </c>
    </row>
    <row r="15" spans="1:22" s="14" customFormat="1" ht="14" x14ac:dyDescent="0.15">
      <c r="A15" s="86" t="s">
        <v>277</v>
      </c>
      <c r="B15" s="63" t="s">
        <v>44</v>
      </c>
      <c r="C15" s="26">
        <v>4020</v>
      </c>
      <c r="D15" s="27">
        <v>175085</v>
      </c>
      <c r="E15" s="28">
        <v>239205</v>
      </c>
      <c r="F15" s="27">
        <v>116784</v>
      </c>
      <c r="G15" s="28">
        <v>33833</v>
      </c>
      <c r="H15" s="27">
        <v>36949</v>
      </c>
      <c r="I15" s="28">
        <v>42840</v>
      </c>
      <c r="J15" s="27">
        <v>58517</v>
      </c>
      <c r="K15" s="28">
        <v>74887</v>
      </c>
      <c r="L15" s="27">
        <v>73447</v>
      </c>
      <c r="M15" s="28">
        <v>51563</v>
      </c>
      <c r="N15" s="27">
        <v>33425</v>
      </c>
      <c r="O15" s="28">
        <v>25985</v>
      </c>
      <c r="P15" s="27">
        <v>23783</v>
      </c>
      <c r="Q15" s="28">
        <v>17054</v>
      </c>
      <c r="R15" s="27">
        <v>8149</v>
      </c>
      <c r="S15" s="27">
        <v>4281</v>
      </c>
      <c r="T15" s="28">
        <v>9</v>
      </c>
      <c r="U15" s="84">
        <v>1019816</v>
      </c>
      <c r="V15" s="22"/>
    </row>
    <row r="16" spans="1:22" s="14" customFormat="1" ht="14" x14ac:dyDescent="0.15">
      <c r="A16" s="105" t="s">
        <v>278</v>
      </c>
      <c r="B16" s="24" t="s">
        <v>44</v>
      </c>
      <c r="C16" s="26">
        <v>3795</v>
      </c>
      <c r="D16" s="27">
        <v>171399</v>
      </c>
      <c r="E16" s="28">
        <v>244220</v>
      </c>
      <c r="F16" s="27">
        <v>123241</v>
      </c>
      <c r="G16" s="28">
        <v>35123</v>
      </c>
      <c r="H16" s="27">
        <v>39537</v>
      </c>
      <c r="I16" s="28">
        <v>45646</v>
      </c>
      <c r="J16" s="27">
        <v>61429</v>
      </c>
      <c r="K16" s="28">
        <v>79179</v>
      </c>
      <c r="L16" s="27">
        <v>73004</v>
      </c>
      <c r="M16" s="28">
        <v>51186</v>
      </c>
      <c r="N16" s="27">
        <v>33147</v>
      </c>
      <c r="O16" s="28">
        <v>26255</v>
      </c>
      <c r="P16" s="27">
        <v>24735</v>
      </c>
      <c r="Q16" s="28">
        <v>15819</v>
      </c>
      <c r="R16" s="27">
        <v>7644</v>
      </c>
      <c r="S16" s="27">
        <v>3985</v>
      </c>
      <c r="T16" s="28">
        <v>8</v>
      </c>
      <c r="U16" s="84">
        <v>1039352</v>
      </c>
      <c r="V16" s="22"/>
    </row>
    <row r="17" spans="1:22" s="14" customFormat="1" ht="14" x14ac:dyDescent="0.15">
      <c r="A17" s="105"/>
      <c r="B17" s="24"/>
      <c r="C17" s="26"/>
      <c r="D17" s="27">
        <f>D14-D16</f>
        <v>311</v>
      </c>
      <c r="E17" s="27">
        <f t="shared" ref="E17" si="31">E14-E16</f>
        <v>-12740</v>
      </c>
      <c r="F17" s="27">
        <f t="shared" ref="F17" si="32">F14-F16</f>
        <v>-12623</v>
      </c>
      <c r="G17" s="27">
        <f t="shared" ref="G17" si="33">G14-G16</f>
        <v>-2935</v>
      </c>
      <c r="H17" s="27">
        <f t="shared" ref="H17" si="34">H14-H16</f>
        <v>-5402</v>
      </c>
      <c r="I17" s="27">
        <f t="shared" ref="I17" si="35">I14-I16</f>
        <v>-5162</v>
      </c>
      <c r="J17" s="27">
        <f t="shared" ref="J17" si="36">J14-J16</f>
        <v>-7180</v>
      </c>
      <c r="K17" s="27">
        <f t="shared" ref="K17" si="37">K14-K16</f>
        <v>-9830</v>
      </c>
      <c r="L17" s="27">
        <f t="shared" ref="L17" si="38">L14-L16</f>
        <v>296</v>
      </c>
      <c r="M17" s="27">
        <f t="shared" ref="M17" si="39">M14-M16</f>
        <v>-150</v>
      </c>
      <c r="N17" s="27">
        <f t="shared" ref="N17" si="40">N14-N16</f>
        <v>725</v>
      </c>
      <c r="O17" s="27">
        <f t="shared" ref="O17" si="41">O14-O16</f>
        <v>-1093</v>
      </c>
      <c r="P17" s="27">
        <f t="shared" ref="P17" si="42">P14-P16</f>
        <v>-2074</v>
      </c>
      <c r="Q17" s="27">
        <f t="shared" ref="Q17" si="43">Q14-Q16</f>
        <v>1928</v>
      </c>
      <c r="R17" s="27">
        <f t="shared" ref="R17" si="44">R14-R16</f>
        <v>923</v>
      </c>
      <c r="S17" s="27">
        <f t="shared" ref="S17" si="45">S14-S16</f>
        <v>579</v>
      </c>
      <c r="T17" s="28"/>
      <c r="U17" s="21"/>
      <c r="V17" s="22"/>
    </row>
    <row r="18" spans="1:22" s="14" customFormat="1" ht="14" x14ac:dyDescent="0.15">
      <c r="A18" s="23" t="s">
        <v>276</v>
      </c>
      <c r="B18" s="29" t="s">
        <v>32</v>
      </c>
      <c r="C18" s="26">
        <v>7448</v>
      </c>
      <c r="D18" s="27">
        <v>244755</v>
      </c>
      <c r="E18" s="28">
        <v>128436</v>
      </c>
      <c r="F18" s="27">
        <v>43972</v>
      </c>
      <c r="G18" s="28">
        <v>13072</v>
      </c>
      <c r="H18" s="27">
        <v>10224</v>
      </c>
      <c r="I18" s="28">
        <v>12050</v>
      </c>
      <c r="J18" s="27">
        <v>16424</v>
      </c>
      <c r="K18" s="28">
        <v>18476</v>
      </c>
      <c r="L18" s="27">
        <v>17771</v>
      </c>
      <c r="M18" s="28">
        <v>12452</v>
      </c>
      <c r="N18" s="27">
        <v>8706</v>
      </c>
      <c r="O18" s="28">
        <v>5630</v>
      </c>
      <c r="P18" s="27">
        <v>3568</v>
      </c>
      <c r="Q18" s="28">
        <v>2342</v>
      </c>
      <c r="R18" s="27">
        <v>924</v>
      </c>
      <c r="S18" s="27">
        <v>664</v>
      </c>
      <c r="T18" s="28">
        <v>40</v>
      </c>
      <c r="U18" s="21">
        <f>SUM(C18:T18)</f>
        <v>546954</v>
      </c>
    </row>
    <row r="19" spans="1:22" s="14" customFormat="1" ht="14" x14ac:dyDescent="0.15">
      <c r="A19" s="86" t="s">
        <v>277</v>
      </c>
      <c r="B19" s="63" t="s">
        <v>32</v>
      </c>
      <c r="C19" s="26">
        <v>7238</v>
      </c>
      <c r="D19" s="27">
        <v>254104</v>
      </c>
      <c r="E19" s="28">
        <v>130601</v>
      </c>
      <c r="F19" s="27">
        <v>44694</v>
      </c>
      <c r="G19" s="28">
        <v>13954</v>
      </c>
      <c r="H19" s="27">
        <v>11479</v>
      </c>
      <c r="I19" s="28">
        <v>12774</v>
      </c>
      <c r="J19" s="27">
        <v>17453</v>
      </c>
      <c r="K19" s="28">
        <v>19886</v>
      </c>
      <c r="L19" s="27">
        <v>17892</v>
      </c>
      <c r="M19" s="28">
        <v>12527</v>
      </c>
      <c r="N19" s="27">
        <v>8453</v>
      </c>
      <c r="O19" s="28">
        <v>5317</v>
      </c>
      <c r="P19" s="27">
        <v>3593</v>
      </c>
      <c r="Q19" s="28">
        <v>2034</v>
      </c>
      <c r="R19" s="27">
        <v>866</v>
      </c>
      <c r="S19" s="27">
        <v>616</v>
      </c>
      <c r="T19" s="28">
        <v>99</v>
      </c>
      <c r="U19" s="84">
        <v>563580</v>
      </c>
      <c r="V19" s="22"/>
    </row>
    <row r="20" spans="1:22" s="14" customFormat="1" ht="14" x14ac:dyDescent="0.15">
      <c r="A20" s="105" t="s">
        <v>278</v>
      </c>
      <c r="B20" s="24" t="s">
        <v>32</v>
      </c>
      <c r="C20" s="26">
        <v>6965</v>
      </c>
      <c r="D20" s="27">
        <v>253187</v>
      </c>
      <c r="E20" s="28">
        <v>128488</v>
      </c>
      <c r="F20" s="27">
        <v>43893</v>
      </c>
      <c r="G20" s="28">
        <v>14218</v>
      </c>
      <c r="H20" s="27">
        <v>12098</v>
      </c>
      <c r="I20" s="28">
        <v>13160</v>
      </c>
      <c r="J20" s="27">
        <v>17286</v>
      </c>
      <c r="K20" s="28">
        <v>20328</v>
      </c>
      <c r="L20" s="27">
        <v>17176</v>
      </c>
      <c r="M20" s="28">
        <v>12337</v>
      </c>
      <c r="N20" s="27">
        <v>8263</v>
      </c>
      <c r="O20" s="28">
        <v>4893</v>
      </c>
      <c r="P20" s="27">
        <v>3497</v>
      </c>
      <c r="Q20" s="28">
        <v>1808</v>
      </c>
      <c r="R20" s="27">
        <v>813</v>
      </c>
      <c r="S20" s="27">
        <v>607</v>
      </c>
      <c r="T20" s="28">
        <v>94</v>
      </c>
      <c r="U20" s="84">
        <v>559111</v>
      </c>
      <c r="V20" s="22"/>
    </row>
    <row r="21" spans="1:22" s="14" customFormat="1" ht="14" x14ac:dyDescent="0.15">
      <c r="A21" s="105"/>
      <c r="B21" s="24"/>
      <c r="C21" s="26"/>
      <c r="D21" s="27">
        <f>D18-D20</f>
        <v>-8432</v>
      </c>
      <c r="E21" s="27">
        <f t="shared" ref="E21" si="46">E18-E20</f>
        <v>-52</v>
      </c>
      <c r="F21" s="27">
        <f t="shared" ref="F21" si="47">F18-F20</f>
        <v>79</v>
      </c>
      <c r="G21" s="27">
        <f t="shared" ref="G21" si="48">G18-G20</f>
        <v>-1146</v>
      </c>
      <c r="H21" s="27">
        <f t="shared" ref="H21" si="49">H18-H20</f>
        <v>-1874</v>
      </c>
      <c r="I21" s="27">
        <f t="shared" ref="I21" si="50">I18-I20</f>
        <v>-1110</v>
      </c>
      <c r="J21" s="27">
        <f t="shared" ref="J21" si="51">J18-J20</f>
        <v>-862</v>
      </c>
      <c r="K21" s="27">
        <f t="shared" ref="K21" si="52">K18-K20</f>
        <v>-1852</v>
      </c>
      <c r="L21" s="27">
        <f t="shared" ref="L21" si="53">L18-L20</f>
        <v>595</v>
      </c>
      <c r="M21" s="27">
        <f t="shared" ref="M21" si="54">M18-M20</f>
        <v>115</v>
      </c>
      <c r="N21" s="27">
        <f t="shared" ref="N21" si="55">N18-N20</f>
        <v>443</v>
      </c>
      <c r="O21" s="27">
        <f t="shared" ref="O21" si="56">O18-O20</f>
        <v>737</v>
      </c>
      <c r="P21" s="27">
        <f t="shared" ref="P21" si="57">P18-P20</f>
        <v>71</v>
      </c>
      <c r="Q21" s="27">
        <f t="shared" ref="Q21" si="58">Q18-Q20</f>
        <v>534</v>
      </c>
      <c r="R21" s="27">
        <f t="shared" ref="R21" si="59">R18-R20</f>
        <v>111</v>
      </c>
      <c r="S21" s="27">
        <f t="shared" ref="S21" si="60">S18-S20</f>
        <v>57</v>
      </c>
      <c r="T21" s="28"/>
      <c r="U21" s="21"/>
      <c r="V21" s="22"/>
    </row>
    <row r="22" spans="1:22" s="14" customFormat="1" ht="14" x14ac:dyDescent="0.15">
      <c r="A22" s="23" t="s">
        <v>276</v>
      </c>
      <c r="B22" s="29" t="s">
        <v>279</v>
      </c>
      <c r="C22" s="26">
        <v>5466</v>
      </c>
      <c r="D22" s="27">
        <v>46641</v>
      </c>
      <c r="E22" s="28">
        <v>48542</v>
      </c>
      <c r="F22" s="27">
        <v>23885</v>
      </c>
      <c r="G22" s="28">
        <v>11365</v>
      </c>
      <c r="H22" s="27">
        <v>13318</v>
      </c>
      <c r="I22" s="28">
        <v>15899</v>
      </c>
      <c r="J22" s="27">
        <v>19330</v>
      </c>
      <c r="K22" s="28">
        <v>21013</v>
      </c>
      <c r="L22" s="27">
        <v>22752</v>
      </c>
      <c r="M22" s="28">
        <v>20575</v>
      </c>
      <c r="N22" s="27">
        <v>18981</v>
      </c>
      <c r="O22" s="28">
        <v>19280</v>
      </c>
      <c r="P22" s="27">
        <v>19167</v>
      </c>
      <c r="Q22" s="28">
        <v>12377</v>
      </c>
      <c r="R22" s="27">
        <v>5209</v>
      </c>
      <c r="S22" s="27">
        <v>3258</v>
      </c>
      <c r="T22" s="28">
        <v>9449</v>
      </c>
      <c r="U22" s="21">
        <f>SUM(C22:T22)</f>
        <v>336507</v>
      </c>
    </row>
    <row r="23" spans="1:22" s="14" customFormat="1" ht="14" x14ac:dyDescent="0.15">
      <c r="A23" s="86" t="s">
        <v>277</v>
      </c>
      <c r="B23" s="29" t="s">
        <v>279</v>
      </c>
      <c r="C23" s="26">
        <v>4930</v>
      </c>
      <c r="D23" s="27">
        <v>42375</v>
      </c>
      <c r="E23" s="28">
        <v>44788</v>
      </c>
      <c r="F23" s="27">
        <v>23396</v>
      </c>
      <c r="G23" s="28">
        <v>12250</v>
      </c>
      <c r="H23" s="27">
        <v>14780</v>
      </c>
      <c r="I23" s="28">
        <v>17155</v>
      </c>
      <c r="J23" s="27">
        <v>20673</v>
      </c>
      <c r="K23" s="28">
        <v>22765</v>
      </c>
      <c r="L23" s="27">
        <v>23542</v>
      </c>
      <c r="M23" s="28">
        <v>21339</v>
      </c>
      <c r="N23" s="27">
        <v>19460</v>
      </c>
      <c r="O23" s="28">
        <v>19447</v>
      </c>
      <c r="P23" s="27">
        <v>19210</v>
      </c>
      <c r="Q23" s="28">
        <v>11155</v>
      </c>
      <c r="R23" s="27">
        <v>4810</v>
      </c>
      <c r="S23" s="27">
        <v>2944</v>
      </c>
      <c r="T23" s="28">
        <v>9963</v>
      </c>
      <c r="U23" s="84">
        <v>334982</v>
      </c>
      <c r="V23" s="22"/>
    </row>
    <row r="24" spans="1:22" s="14" customFormat="1" ht="14" x14ac:dyDescent="0.15">
      <c r="A24" s="105" t="s">
        <v>278</v>
      </c>
      <c r="B24" s="29" t="s">
        <v>279</v>
      </c>
      <c r="C24" s="26">
        <v>5098</v>
      </c>
      <c r="D24" s="27">
        <v>42889</v>
      </c>
      <c r="E24" s="28">
        <v>46069</v>
      </c>
      <c r="F24" s="27">
        <v>24636</v>
      </c>
      <c r="G24" s="28">
        <v>13364</v>
      </c>
      <c r="H24" s="27">
        <v>16214</v>
      </c>
      <c r="I24" s="28">
        <v>18417</v>
      </c>
      <c r="J24" s="27">
        <v>21845</v>
      </c>
      <c r="K24" s="28">
        <v>24389</v>
      </c>
      <c r="L24" s="27">
        <v>24126</v>
      </c>
      <c r="M24" s="28">
        <v>22333</v>
      </c>
      <c r="N24" s="27">
        <v>19721</v>
      </c>
      <c r="O24" s="28">
        <v>20063</v>
      </c>
      <c r="P24" s="27">
        <v>19131</v>
      </c>
      <c r="Q24" s="28">
        <v>9824</v>
      </c>
      <c r="R24" s="27">
        <v>4606</v>
      </c>
      <c r="S24" s="27">
        <v>2766</v>
      </c>
      <c r="T24" s="28">
        <v>8800</v>
      </c>
      <c r="U24" s="84">
        <v>344291</v>
      </c>
      <c r="V24" s="22"/>
    </row>
    <row r="25" spans="1:22" s="14" customFormat="1" ht="14" x14ac:dyDescent="0.15">
      <c r="A25" s="105"/>
      <c r="B25" s="29"/>
      <c r="C25" s="26"/>
      <c r="D25" s="27">
        <f>D22-D24</f>
        <v>3752</v>
      </c>
      <c r="E25" s="27">
        <f t="shared" ref="E25" si="61">E22-E24</f>
        <v>2473</v>
      </c>
      <c r="F25" s="27">
        <f t="shared" ref="F25" si="62">F22-F24</f>
        <v>-751</v>
      </c>
      <c r="G25" s="27">
        <f t="shared" ref="G25" si="63">G22-G24</f>
        <v>-1999</v>
      </c>
      <c r="H25" s="27">
        <f t="shared" ref="H25" si="64">H22-H24</f>
        <v>-2896</v>
      </c>
      <c r="I25" s="27">
        <f t="shared" ref="I25" si="65">I22-I24</f>
        <v>-2518</v>
      </c>
      <c r="J25" s="27">
        <f t="shared" ref="J25" si="66">J22-J24</f>
        <v>-2515</v>
      </c>
      <c r="K25" s="27">
        <f t="shared" ref="K25" si="67">K22-K24</f>
        <v>-3376</v>
      </c>
      <c r="L25" s="27">
        <f t="shared" ref="L25" si="68">L22-L24</f>
        <v>-1374</v>
      </c>
      <c r="M25" s="27">
        <f t="shared" ref="M25" si="69">M22-M24</f>
        <v>-1758</v>
      </c>
      <c r="N25" s="27">
        <f t="shared" ref="N25" si="70">N22-N24</f>
        <v>-740</v>
      </c>
      <c r="O25" s="27">
        <f t="shared" ref="O25" si="71">O22-O24</f>
        <v>-783</v>
      </c>
      <c r="P25" s="27">
        <f t="shared" ref="P25" si="72">P22-P24</f>
        <v>36</v>
      </c>
      <c r="Q25" s="27">
        <f t="shared" ref="Q25" si="73">Q22-Q24</f>
        <v>2553</v>
      </c>
      <c r="R25" s="27">
        <f t="shared" ref="R25" si="74">R22-R24</f>
        <v>603</v>
      </c>
      <c r="S25" s="27">
        <f t="shared" ref="S25" si="75">S22-S24</f>
        <v>492</v>
      </c>
      <c r="T25" s="28"/>
      <c r="U25" s="21"/>
      <c r="V25" s="22"/>
    </row>
    <row r="26" spans="1:22" s="14" customFormat="1" ht="14" x14ac:dyDescent="0.15">
      <c r="A26" s="23" t="s">
        <v>276</v>
      </c>
      <c r="B26" s="29" t="s">
        <v>280</v>
      </c>
      <c r="C26" s="26">
        <v>0</v>
      </c>
      <c r="D26" s="27">
        <v>300</v>
      </c>
      <c r="E26" s="28">
        <v>657451</v>
      </c>
      <c r="F26" s="27">
        <v>514143</v>
      </c>
      <c r="G26" s="28">
        <v>9901</v>
      </c>
      <c r="H26" s="27">
        <v>236</v>
      </c>
      <c r="I26" s="28">
        <v>96</v>
      </c>
      <c r="J26" s="27">
        <v>23</v>
      </c>
      <c r="K26" s="28">
        <v>0</v>
      </c>
      <c r="L26" s="27">
        <v>0</v>
      </c>
      <c r="M26" s="28">
        <v>0</v>
      </c>
      <c r="N26" s="27">
        <v>0</v>
      </c>
      <c r="O26" s="28">
        <v>0</v>
      </c>
      <c r="P26" s="27">
        <v>0</v>
      </c>
      <c r="Q26" s="28">
        <v>0</v>
      </c>
      <c r="R26" s="27">
        <v>0</v>
      </c>
      <c r="S26" s="27">
        <v>0</v>
      </c>
      <c r="T26" s="28">
        <v>0</v>
      </c>
      <c r="U26" s="21">
        <f>SUM(C26:T26)</f>
        <v>1182150</v>
      </c>
    </row>
    <row r="27" spans="1:22" s="14" customFormat="1" ht="14" x14ac:dyDescent="0.15">
      <c r="A27" s="86" t="s">
        <v>277</v>
      </c>
      <c r="B27" s="29" t="s">
        <v>280</v>
      </c>
      <c r="C27" s="26">
        <v>0</v>
      </c>
      <c r="D27" s="27">
        <v>270</v>
      </c>
      <c r="E27" s="28">
        <v>637848</v>
      </c>
      <c r="F27" s="27">
        <v>506916</v>
      </c>
      <c r="G27" s="28">
        <v>10472</v>
      </c>
      <c r="H27" s="27">
        <v>244</v>
      </c>
      <c r="I27" s="28">
        <v>100</v>
      </c>
      <c r="J27" s="27">
        <v>24</v>
      </c>
      <c r="K27" s="28">
        <v>1</v>
      </c>
      <c r="L27" s="27">
        <v>1</v>
      </c>
      <c r="M27" s="28">
        <v>0</v>
      </c>
      <c r="N27" s="27">
        <v>1</v>
      </c>
      <c r="O27" s="28">
        <v>0</v>
      </c>
      <c r="P27" s="27">
        <v>0</v>
      </c>
      <c r="Q27" s="28">
        <v>0</v>
      </c>
      <c r="R27" s="27">
        <v>0</v>
      </c>
      <c r="S27" s="27">
        <v>0</v>
      </c>
      <c r="T27" s="28">
        <v>0</v>
      </c>
      <c r="U27" s="84">
        <v>1155877</v>
      </c>
      <c r="V27" s="22"/>
    </row>
    <row r="28" spans="1:22" s="14" customFormat="1" ht="14" x14ac:dyDescent="0.15">
      <c r="A28" s="105" t="s">
        <v>278</v>
      </c>
      <c r="B28" s="29" t="s">
        <v>280</v>
      </c>
      <c r="C28" s="26">
        <v>0</v>
      </c>
      <c r="D28" s="27">
        <v>149</v>
      </c>
      <c r="E28" s="28">
        <v>585710</v>
      </c>
      <c r="F28" s="27">
        <v>471422</v>
      </c>
      <c r="G28" s="28">
        <v>11641</v>
      </c>
      <c r="H28" s="27">
        <v>276</v>
      </c>
      <c r="I28" s="28">
        <v>98</v>
      </c>
      <c r="J28" s="27">
        <v>22</v>
      </c>
      <c r="K28" s="28">
        <v>0</v>
      </c>
      <c r="L28" s="27">
        <v>0</v>
      </c>
      <c r="M28" s="28">
        <v>0</v>
      </c>
      <c r="N28" s="27">
        <v>0</v>
      </c>
      <c r="O28" s="28">
        <v>0</v>
      </c>
      <c r="P28" s="27">
        <v>0</v>
      </c>
      <c r="Q28" s="28">
        <v>0</v>
      </c>
      <c r="R28" s="27">
        <v>0</v>
      </c>
      <c r="S28" s="27">
        <v>0</v>
      </c>
      <c r="T28" s="28">
        <v>0</v>
      </c>
      <c r="U28" s="84">
        <v>1069318</v>
      </c>
      <c r="V28" s="22"/>
    </row>
    <row r="29" spans="1:22" s="14" customFormat="1" ht="14" x14ac:dyDescent="0.15">
      <c r="A29" s="105"/>
      <c r="B29" s="29"/>
      <c r="C29" s="26"/>
      <c r="D29" s="27">
        <f>D26-D28</f>
        <v>151</v>
      </c>
      <c r="E29" s="27">
        <f t="shared" ref="E29" si="76">E26-E28</f>
        <v>71741</v>
      </c>
      <c r="F29" s="27">
        <f t="shared" ref="F29" si="77">F26-F28</f>
        <v>42721</v>
      </c>
      <c r="G29" s="27">
        <f t="shared" ref="G29" si="78">G26-G28</f>
        <v>-1740</v>
      </c>
      <c r="H29" s="27">
        <f t="shared" ref="H29" si="79">H26-H28</f>
        <v>-40</v>
      </c>
      <c r="I29" s="27">
        <f t="shared" ref="I29" si="80">I26-I28</f>
        <v>-2</v>
      </c>
      <c r="J29" s="27">
        <f t="shared" ref="J29" si="81">J26-J28</f>
        <v>1</v>
      </c>
      <c r="K29" s="27">
        <f t="shared" ref="K29" si="82">K26-K28</f>
        <v>0</v>
      </c>
      <c r="L29" s="27">
        <f t="shared" ref="L29" si="83">L26-L28</f>
        <v>0</v>
      </c>
      <c r="M29" s="27">
        <f t="shared" ref="M29" si="84">M26-M28</f>
        <v>0</v>
      </c>
      <c r="N29" s="27">
        <f t="shared" ref="N29" si="85">N26-N28</f>
        <v>0</v>
      </c>
      <c r="O29" s="27">
        <f t="shared" ref="O29" si="86">O26-O28</f>
        <v>0</v>
      </c>
      <c r="P29" s="27">
        <f t="shared" ref="P29" si="87">P26-P28</f>
        <v>0</v>
      </c>
      <c r="Q29" s="27">
        <f t="shared" ref="Q29" si="88">Q26-Q28</f>
        <v>0</v>
      </c>
      <c r="R29" s="27">
        <f t="shared" ref="R29" si="89">R26-R28</f>
        <v>0</v>
      </c>
      <c r="S29" s="27">
        <f t="shared" ref="S29" si="90">S26-S28</f>
        <v>0</v>
      </c>
      <c r="T29" s="28"/>
      <c r="U29" s="21"/>
      <c r="V29" s="22"/>
    </row>
    <row r="30" spans="1:22" x14ac:dyDescent="0.2">
      <c r="E30" s="156">
        <f>E26+E22+E18+E14+E10+E6+E2</f>
        <v>1802821</v>
      </c>
      <c r="F30" s="156">
        <f t="shared" ref="F30:S30" si="91">F26+F22+F18+F14+F10+F6+F2</f>
        <v>1167276</v>
      </c>
      <c r="G30" s="156">
        <f t="shared" si="91"/>
        <v>321199</v>
      </c>
      <c r="H30" s="156">
        <f t="shared" si="91"/>
        <v>293968</v>
      </c>
      <c r="I30" s="156">
        <f t="shared" si="91"/>
        <v>261204</v>
      </c>
      <c r="J30" s="156">
        <f t="shared" si="91"/>
        <v>257661</v>
      </c>
      <c r="K30" s="156">
        <f t="shared" si="91"/>
        <v>249450</v>
      </c>
      <c r="L30" s="156">
        <f t="shared" si="91"/>
        <v>234155</v>
      </c>
      <c r="M30" s="156">
        <f t="shared" si="91"/>
        <v>161245</v>
      </c>
      <c r="N30" s="156">
        <f t="shared" si="91"/>
        <v>109135</v>
      </c>
      <c r="O30" s="156">
        <f t="shared" si="91"/>
        <v>80653</v>
      </c>
      <c r="P30" s="156">
        <f t="shared" si="91"/>
        <v>67509</v>
      </c>
      <c r="Q30" s="156">
        <f t="shared" si="91"/>
        <v>45411</v>
      </c>
      <c r="R30" s="156">
        <f t="shared" si="91"/>
        <v>19079</v>
      </c>
      <c r="S30" s="156">
        <f t="shared" si="91"/>
        <v>10858</v>
      </c>
    </row>
    <row r="31" spans="1:22" x14ac:dyDescent="0.2">
      <c r="E31" s="156">
        <f>E27+E23+E19+E15+E11+E7+E3</f>
        <v>1796714</v>
      </c>
      <c r="F31" s="156">
        <f>F27+F23+F19+F15+F11+F7+F3</f>
        <v>1164448</v>
      </c>
      <c r="G31" s="156">
        <f>G27+G23+G19+G15+G11+G7+G3</f>
        <v>327344</v>
      </c>
      <c r="H31" s="156">
        <f>H27+H23+H19+H15+H11+H7+H3</f>
        <v>304955</v>
      </c>
      <c r="I31" s="156">
        <f>I27+I23+I19+I15+I11+I7+I3</f>
        <v>261893</v>
      </c>
      <c r="J31" s="156">
        <f>J27+J23+J19+J15+J11+J7+J3</f>
        <v>259945</v>
      </c>
      <c r="K31" s="156">
        <f>K27+K23+K19+K15+K11+K7+K3</f>
        <v>256055</v>
      </c>
      <c r="L31" s="156">
        <f>L27+L23+L19+L15+L11+L7+L3</f>
        <v>229798</v>
      </c>
      <c r="M31" s="156">
        <f>M27+M23+M19+M15+M11+M7+M3</f>
        <v>161092</v>
      </c>
      <c r="N31" s="156">
        <f>N27+N23+N19+N15+N11+N7+N3</f>
        <v>107224</v>
      </c>
      <c r="O31" s="156">
        <f>O27+O23+O19+O15+O11+O7+O3</f>
        <v>79630</v>
      </c>
      <c r="P31" s="156">
        <f>P27+P23+P19+P15+P11+P7+P3</f>
        <v>68233</v>
      </c>
      <c r="Q31" s="156">
        <f>Q27+Q23+Q19+Q15+Q11+Q7+Q3</f>
        <v>41467</v>
      </c>
      <c r="R31" s="156">
        <f>R27+R23+R19+R15+R11+R7+R3</f>
        <v>17726</v>
      </c>
      <c r="S31" s="156">
        <f>S27+S23+S19+S15+S11+S7+S3</f>
        <v>10086</v>
      </c>
    </row>
    <row r="32" spans="1:22" x14ac:dyDescent="0.2">
      <c r="E32" s="156">
        <f>E28+E24+E20+E16+E12+E8+E4</f>
        <v>1728356</v>
      </c>
      <c r="F32" s="156">
        <f>F28+F24+F20+F16+F12+F8+F4</f>
        <v>1125893</v>
      </c>
      <c r="G32" s="156">
        <f>G28+G24+G20+G16+G12+G8+G4</f>
        <v>339940</v>
      </c>
      <c r="H32" s="156">
        <f>H28+H24+H20+H16+H12+H8+H4</f>
        <v>318315</v>
      </c>
      <c r="I32" s="156">
        <f>I28+I24+I20+I16+I12+I8+I4</f>
        <v>269503</v>
      </c>
      <c r="J32" s="156">
        <f>J28+J24+J20+J16+J12+J8+J4</f>
        <v>262180</v>
      </c>
      <c r="K32" s="156">
        <f>K28+K24+K20+K16+K12+K8+K4</f>
        <v>264493</v>
      </c>
      <c r="L32" s="156">
        <f>L28+L24+L20+L16+L12+L8+L4</f>
        <v>226169</v>
      </c>
      <c r="M32" s="156">
        <f>M28+M24+M20+M16+M12+M8+M4</f>
        <v>161133</v>
      </c>
      <c r="N32" s="156">
        <f>N28+N24+N20+N16+N12+N8+N4</f>
        <v>105100</v>
      </c>
      <c r="O32" s="156">
        <f>O28+O24+O20+O16+O12+O8+O4</f>
        <v>79716</v>
      </c>
      <c r="P32" s="156">
        <f>P28+P24+P20+P16+P12+P8+P4</f>
        <v>69067</v>
      </c>
      <c r="Q32" s="156">
        <f>Q28+Q24+Q20+Q16+Q12+Q8+Q4</f>
        <v>37197</v>
      </c>
      <c r="R32" s="156">
        <f>R28+R24+R20+R16+R12+R8+R4</f>
        <v>16756</v>
      </c>
      <c r="S32" s="156">
        <f>S28+S24+S20+S16+S12+S8+S4</f>
        <v>9578</v>
      </c>
    </row>
    <row r="33" spans="5:19" x14ac:dyDescent="0.2">
      <c r="E33" s="156">
        <f>E30-E32</f>
        <v>74465</v>
      </c>
      <c r="F33" s="156">
        <f t="shared" ref="F33:S33" si="92">F30-F32</f>
        <v>41383</v>
      </c>
      <c r="G33" s="156">
        <f t="shared" si="92"/>
        <v>-18741</v>
      </c>
      <c r="H33" s="156">
        <f t="shared" si="92"/>
        <v>-24347</v>
      </c>
      <c r="I33" s="156">
        <f t="shared" si="92"/>
        <v>-8299</v>
      </c>
      <c r="J33" s="156">
        <f t="shared" si="92"/>
        <v>-4519</v>
      </c>
      <c r="K33" s="156">
        <f t="shared" si="92"/>
        <v>-15043</v>
      </c>
      <c r="L33" s="156">
        <f t="shared" si="92"/>
        <v>7986</v>
      </c>
      <c r="M33" s="156">
        <f t="shared" si="92"/>
        <v>112</v>
      </c>
      <c r="N33" s="156">
        <f t="shared" si="92"/>
        <v>4035</v>
      </c>
      <c r="O33" s="156">
        <f t="shared" si="92"/>
        <v>937</v>
      </c>
      <c r="P33" s="156">
        <f t="shared" si="92"/>
        <v>-1558</v>
      </c>
      <c r="Q33" s="156">
        <f t="shared" si="92"/>
        <v>8214</v>
      </c>
      <c r="R33" s="156">
        <f t="shared" si="92"/>
        <v>2323</v>
      </c>
      <c r="S33" s="156">
        <f t="shared" si="92"/>
        <v>1280</v>
      </c>
    </row>
    <row r="35" spans="5:19" x14ac:dyDescent="0.2">
      <c r="E35" s="157">
        <f>(E26-E28)/E28</f>
        <v>0.12248553038192962</v>
      </c>
      <c r="F35" s="158">
        <f>(F26-F28)/F28</f>
        <v>9.0621566240014259E-2</v>
      </c>
    </row>
  </sheetData>
  <conditionalFormatting sqref="A29:XFD29">
    <cfRule type="cellIs" dxfId="6" priority="6" operator="lessThan">
      <formula>0</formula>
    </cfRule>
  </conditionalFormatting>
  <conditionalFormatting sqref="A25:XFD25">
    <cfRule type="cellIs" dxfId="5" priority="5" operator="lessThan">
      <formula>0</formula>
    </cfRule>
  </conditionalFormatting>
  <conditionalFormatting sqref="A21:XFD21 A17:XFD17 A13:XFD13 A9:XFD9 A30:XFD30">
    <cfRule type="cellIs" dxfId="4" priority="4" operator="lessThan">
      <formula>0</formula>
    </cfRule>
  </conditionalFormatting>
  <conditionalFormatting sqref="A5:XFD5">
    <cfRule type="cellIs" dxfId="3" priority="3" operator="lessThan">
      <formula>0</formula>
    </cfRule>
  </conditionalFormatting>
  <conditionalFormatting sqref="A5:XFD5 A9:XFD9 A13:XFD13 A17:XFD17 A21:XFD21 A25:XFD25 A29:XFD29 A33:XFD33">
    <cfRule type="cellIs" dxfId="2" priority="2" operator="greaterThan">
      <formula>0</formula>
    </cfRule>
    <cfRule type="cellIs" dxfId="1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2016</vt:lpstr>
      <vt:lpstr>2017</vt:lpstr>
      <vt:lpstr>2018</vt:lpstr>
      <vt:lpstr>Synthèse</vt:lpstr>
    </vt:vector>
  </TitlesOfParts>
  <Company>Ministères Chargés des Affaires Sociales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CARUSO</dc:creator>
  <cp:lastModifiedBy>Microsoft Office User</cp:lastModifiedBy>
  <dcterms:created xsi:type="dcterms:W3CDTF">2017-07-18T16:32:33Z</dcterms:created>
  <dcterms:modified xsi:type="dcterms:W3CDTF">2020-08-11T16:04:33Z</dcterms:modified>
</cp:coreProperties>
</file>